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780" tabRatio="901"/>
  </bookViews>
  <sheets>
    <sheet name="名录索引" sheetId="39" r:id="rId1"/>
    <sheet name="一汽奥迪" sheetId="46" r:id="rId2"/>
    <sheet name="沃尔沃" sheetId="28" r:id="rId3"/>
    <sheet name="华晨宝马" sheetId="32" r:id="rId4"/>
    <sheet name="上汽奥迪" sheetId="44" r:id="rId5"/>
    <sheet name="林肯" sheetId="43" r:id="rId6"/>
    <sheet name="奇瑞捷豹路虎" sheetId="29" r:id="rId7"/>
    <sheet name="英菲尼迪" sheetId="30" r:id="rId8"/>
    <sheet name="长安福特" sheetId="20" r:id="rId9"/>
    <sheet name="东风日产" sheetId="5" r:id="rId10"/>
    <sheet name="一汽丰田" sheetId="13" r:id="rId11"/>
    <sheet name="广汽丰田" sheetId="4" r:id="rId12"/>
    <sheet name="上汽通用" sheetId="38" r:id="rId13"/>
    <sheet name="上汽大众" sheetId="8" r:id="rId14"/>
    <sheet name="一汽大众" sheetId="19" r:id="rId15"/>
    <sheet name="东风本田" sheetId="45" r:id="rId16"/>
    <sheet name="广汽本田" sheetId="37" r:id="rId17"/>
    <sheet name="长安马自达" sheetId="27" r:id="rId18"/>
    <sheet name="北京现代" sheetId="31" r:id="rId19"/>
  </sheets>
  <definedNames>
    <definedName name="_xlnm._FilterDatabase" localSheetId="9" hidden="1">东风日产!#REF!</definedName>
    <definedName name="_xlnm._FilterDatabase" localSheetId="12" hidden="1">上汽通用!#REF!</definedName>
    <definedName name="_xlnm._FilterDatabase" localSheetId="1" hidden="1">一汽奥迪!#REF!</definedName>
    <definedName name="OLE_LINK11" localSheetId="11">广汽丰田!#REF!</definedName>
    <definedName name="一汽大众奥迪" localSheetId="14">一汽大众!#REF!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<sst xmlns="http://schemas.openxmlformats.org/spreadsheetml/2006/main" count="2489" uniqueCount="1530">
  <si>
    <t>北京中汽总回国留学人员购车服务有限公司</t>
  </si>
  <si>
    <t xml:space="preserve">                       免税车价目索引 排名不分先后</t>
  </si>
  <si>
    <t>2026-07-27</t>
  </si>
  <si>
    <t>一汽奥迪</t>
  </si>
  <si>
    <t>华晨宝马</t>
  </si>
  <si>
    <t>沃尔沃</t>
  </si>
  <si>
    <t>上汽奥迪</t>
  </si>
  <si>
    <t>A3 A4L A5L A6L
Q3 Q5L Q2L
Q4 e-tron</t>
  </si>
  <si>
    <t>5系 3系
X5 X3长轴距版</t>
  </si>
  <si>
    <t>S90 S60 XC60 XC70</t>
  </si>
  <si>
    <t>A7L Q6 E7X
A5L Sportback 
E5 Sportback</t>
  </si>
  <si>
    <t>奇瑞捷豹路虎</t>
  </si>
  <si>
    <t>一汽大众</t>
  </si>
  <si>
    <t>林肯</t>
  </si>
  <si>
    <t>长安福特</t>
  </si>
  <si>
    <t>发现运动 揽胜极光L
XFL XEL E-Pace</t>
  </si>
  <si>
    <t>迈腾 探岳 高尔夫    CC 
高尔夫GTI 速腾 探歌
 宝来  探影 揽境</t>
  </si>
  <si>
    <t>冒险家  航海家  飞行家  
林肯Z</t>
  </si>
  <si>
    <t>探险者  锐界L
锐际  蒙迪欧</t>
  </si>
  <si>
    <t>东风日产</t>
  </si>
  <si>
    <t>上汽大众</t>
  </si>
  <si>
    <t>东风英菲尼迪</t>
  </si>
  <si>
    <t>一汽丰田</t>
  </si>
  <si>
    <t>奇骏荣誉 逍客荣誉 
轩逸 天籁 探陆
N6 N7 NX8</t>
  </si>
  <si>
    <t>途观L 途观L Pro 朗逸Pro
途昂Pro 途昂 途岳 威然
 帕萨特 帕萨特Pro 朗逸
途岳 途岳新锐 全新凌渡L</t>
  </si>
  <si>
    <t>QX60 QX50 Q50L</t>
  </si>
  <si>
    <t>全新普拉多 皇冠陆放 荣放
 亚洲龙 凌放 奕泽 格瑞维亚
新款 卡罗拉锐放 卡罗拉
亚洲狮   bZ4X</t>
  </si>
  <si>
    <t>广汽丰田</t>
  </si>
  <si>
    <t>东风本田</t>
  </si>
  <si>
    <t>长安马自达</t>
  </si>
  <si>
    <t>广汽本田</t>
  </si>
  <si>
    <t>赛那 汉兰达 凯美瑞 雷凌 
铂智3X 铂智4X
威兰达 锋兰达</t>
  </si>
  <si>
    <t>CR-V XR-V 思域 艾力绅
UR-V  猎光e:NS2 
INSPIRE 灵犀L LIFE</t>
  </si>
  <si>
    <t>CX-8 CX-5 CX30
昂克赛拉</t>
  </si>
  <si>
    <t>雅阁 冠道 奥德赛 皓影
飞度 凌派 缤智</t>
  </si>
  <si>
    <t>上汽通用</t>
  </si>
  <si>
    <t>北京现代</t>
  </si>
  <si>
    <t>凯迪拉克XT6 XT5 XT4
CT6  CT5
别克昂科威S白金版
昂科威Plus</t>
  </si>
  <si>
    <t>ix35 ix25 索纳塔
途胜 朗动 胜达 名图</t>
  </si>
  <si>
    <t>注：车价由厂家制定并公布。由于厂家可能对产品及销售策略不断进行调整，而导致车辆价格不定期变化。如在代办购车服务过程中发生厂家调整价格，将以厂家实际开票价格为准，执行多退少补。</t>
  </si>
  <si>
    <t>销售服务热线：010-88453392           了解更多www.88453392.com</t>
  </si>
  <si>
    <t xml:space="preserve">  — 业精于专  服务至上 —</t>
  </si>
  <si>
    <t>2026-07-27更新林肯留学生免税车价格免税价格，至高下调1.1万</t>
  </si>
  <si>
    <t>2026-07-08更新广汽丰田留学生免税车价格免税价格，赛那、凯美瑞价格更新</t>
  </si>
  <si>
    <t>2026-07-03更新一汽丰田留学生免税车价格免税价格，留学生免税车价格更新</t>
  </si>
  <si>
    <t>2026-07-01更新上汽奥迪留学生免税车价格，E7X加入留学生免税车、A5L Sportback新增车型！</t>
  </si>
  <si>
    <t>2026-07-01更新宝马留学生免税车价格，X5价格更新，至高下调1.87万</t>
  </si>
  <si>
    <t>2026-06-09更新长安福特留学生免税车价格，部分车型价格下调</t>
  </si>
  <si>
    <t>2026-06-09更新东风日产留学生免税车价格，免税价格更新，N6、N7、NX8上新</t>
  </si>
  <si>
    <t>2026-06-03更新林肯留学生免税车价格，林肯冒险家2026款上新！</t>
  </si>
  <si>
    <t>2026-06-02更新沃尔沃留学生免税车价格，XC70新版价格发布！</t>
  </si>
  <si>
    <t>2026-06-01更新一汽奥迪留学生免税车价格，全新A6L上线！汽车消费补贴升级，至高再省12000元</t>
  </si>
  <si>
    <t>2026-06-01更新宝马留学生免税车价格，价格延续5系、3系、X3保养延续</t>
  </si>
  <si>
    <t>2026-05-18更新林肯留学生免税车价格，航海家新增黑武士版车型！</t>
  </si>
  <si>
    <t>2026-05-09更新沃尔沃留学生免税车价格，车型价格下调，XC90留学人员特惠购车开启！XC70新增车型！</t>
  </si>
  <si>
    <t>2026-05-08更新一汽奥迪留学生免税车价格，补贴价格发布！</t>
  </si>
  <si>
    <t>2026-04-30更新宝马留学生免税车价格，5系、X5价、X3价格下调至高1.57万元</t>
  </si>
  <si>
    <t>2026-04-23更新林肯留学生免税车价格，部分车型价格下调</t>
  </si>
  <si>
    <t>2026-04-08更新一汽丰田留学生免税车价格，部分车型价格下调，bZ3、bZ5加入留学生免税车</t>
  </si>
  <si>
    <t>2026-04-07更新沃尔沃留学生免税车价格，全免下调，至高下调1.5万，附加权益升级！！</t>
  </si>
  <si>
    <t>2026-04-03更新东风本田留学生免税车价格，部分车型价格下调，东风本田S7加入留学生免税车</t>
  </si>
  <si>
    <t>2026-03-24更新长安福特留学生免税车价格，部分车型价格下调</t>
  </si>
  <si>
    <t>2026-03-13更新上汽大众留学生免税车价格，最新免税价格发布</t>
  </si>
  <si>
    <t>2026-03-11更新上汽奥迪留学生免税车价格，E5 Sportback价格发布</t>
  </si>
  <si>
    <t>2026-03-10更新上汽通用留学生免税车价格，新季度价格发布</t>
  </si>
  <si>
    <t>2026-03-10更新宝马留学生免税车价格，马年纪念版上市，宝马3系至高下调1.39万</t>
  </si>
  <si>
    <t>2026-02-12更新一汽奥迪留学生免税车价格，免税车价格大幅下调，全新一代奥迪Q5L上市</t>
  </si>
  <si>
    <t>2026-02-11更新上汽奥迪留学生免税车价格，至高下调3.8万元</t>
  </si>
  <si>
    <t>2026-02-06更新宝马留学生免税车价格，留学生免税车价格更新</t>
  </si>
  <si>
    <t>2026-02-02更新沃尔沃留学生免税车价格，沃尔沃政策更新，新增苹果全家桶赠礼活动</t>
  </si>
  <si>
    <t>2026-01-28更新宝马留学生免税车价格，3系、X3留学生免税价更新，配置增加！</t>
  </si>
  <si>
    <t>2026-01-26更新东风本田留学生免税车价格，部分车型更新，最新免税价格发布！</t>
  </si>
  <si>
    <t>2026-01-26更新林肯留学生免税车价格，航海家亚特兰蒂斯版上新</t>
  </si>
  <si>
    <t>2026-01-16更新长安福特留学生免税车价格，部分车型价格下调</t>
  </si>
  <si>
    <t>2026-01-09更新宝马留学生免税车价格，价格下调，宝马5系限时特惠！</t>
  </si>
  <si>
    <t>2026-01-07更新沃尔沃留学生免税车价格，XC70价格下调，XC60、S90福利延续</t>
  </si>
  <si>
    <t>2026-01-05更新广汽丰田留学生免税车价格，部分车型价格更新</t>
  </si>
  <si>
    <t>2025-12-23更新长安福特留学生免税车价格，新款蒙迪欧上新，留学生免税价格更新</t>
  </si>
  <si>
    <t>2025-12-11更新宝马留学生免税车价格，宝马X5价格更新</t>
  </si>
  <si>
    <t>2025-12-02更新一汽丰田留学生免税车价格</t>
  </si>
  <si>
    <t>2025-12-02更新沃尔沃XC70留学生免税车权益</t>
  </si>
  <si>
    <t>2025-12-02更新长安福特留学生免税车价格，全系下调</t>
  </si>
  <si>
    <t>2025-12-01更新一汽奥迪留学生免税车，消费补贴再度追加！</t>
  </si>
  <si>
    <t>2025-11-27更新一汽丰田留学生免税车价格，荣放第六代价格更新！</t>
  </si>
  <si>
    <t>2025-11-24更新上汽大众留学生免税车价格，新增朗逸Pro！威然价格更新</t>
  </si>
  <si>
    <t>2025-11-20更新宝马留学生免税车价格，新款宝马X5留学生免税车价格发布</t>
  </si>
  <si>
    <t>2025-11-18更新一汽丰田留学生免税车价格，至高下调2.79万元，普拉多新增车型多款车型</t>
  </si>
  <si>
    <t>2025-11-18更新沃尔沃留学生免税车价格，XC70价格至高下调9.9k，XC60、S90新增首年保险补贴</t>
  </si>
  <si>
    <t>2025-11-04更新上汽奥迪留学生免税车价格，A5L Sportback价格更新！</t>
  </si>
  <si>
    <t>2025-11-03更新一汽奥迪留学生免税车价格，至高下调6.5K，部分车型免税价更新！</t>
  </si>
  <si>
    <t>2025-10-31更新上汽通用留学生免税车价格，凯迪拉克XT5、CT6更新</t>
  </si>
  <si>
    <t>2025-10-30更新上汽奥迪留学生免税车价格，E5 Sportback正式加入留学生免税车，享新车上市权益、保险金及选装包礼遇</t>
  </si>
  <si>
    <t>2025-10-23更新沃尔沃留学生免税车价格，XC70 2026款加入留学生免税车，享首发权益及保险基金等</t>
  </si>
  <si>
    <t>2025-10-22更新上汽大众留学生免税车价格，至高下调2.4万元，2026款途岳新锐、全新凌渡L加入中汽总留学生免税车</t>
  </si>
  <si>
    <t>2025-10-20更新林肯留学生免税车价格，至高下调2万元，26款航海家免税价格发布！</t>
  </si>
  <si>
    <t>2025-10-13更新广汽丰田留学生免税车价格，汉兰达等车型价格更新</t>
  </si>
  <si>
    <t>2025-10-01更新沃尔沃留学生免税车价格，至高下调5.1万元，XC60、S90部分车型可享沃尔沃专项购车补贴3000元</t>
  </si>
  <si>
    <t>2025-09-29更新宝马留学生免税车价格，3系、5系、X3长轴距版BMWCare免费服务套餐延续，X1、X3、X5、5系已更新曜夜版</t>
  </si>
  <si>
    <t>2025-09-08更新宝马留学生免税车价格，X5价格下调至高2.4万元</t>
  </si>
  <si>
    <t>2025-09-05更新上汽奥迪留学生免税车价格，A5L Sportback留学生免税价及权益发布</t>
  </si>
  <si>
    <t>2025-09-05更新广汽丰田留学生免税车价格，凯美瑞2026款价格更新</t>
  </si>
  <si>
    <t>2025-09-02更新一汽奥迪留学生免税车价格，一汽奥迪A4L免费终身质保，限时开启</t>
  </si>
  <si>
    <t>2025-09-01更新一汽奥迪留学生免税车价格，一汽奥迪全系车型享2000-6000元消费补贴，A6L、Q5L额外享受中汽总3000元购车补贴</t>
  </si>
  <si>
    <t>2025-08-27更新一汽奥迪留学生免税车价格，A5L留学生免税价及权益发布，首批前8名下单即可享留学生长白山尊享体验礼</t>
  </si>
  <si>
    <t>2025-08-18更新沃尔沃留学生免税车价格，XC60（含T8）、S90（含T8）享中汽总3000元购车补贴，留学生免税价至高下调3.18万，2026款S90上市</t>
  </si>
  <si>
    <t>2025-08-14更新上汽通用留学生免税车价格，新增CT5、CT6、XT4、昂科威Plus白金版</t>
  </si>
  <si>
    <t>2025-08-06更新林肯留学生免税车价格，2025款冒险家上市，林肯Z取消2.0T混动尊耀版</t>
  </si>
  <si>
    <t>2025-08-01更新宝马留学生免税车价格，3系、5系、X3长轴距版中汽总限时购车补贴延续</t>
  </si>
  <si>
    <t>2025-08-01更新一汽奥迪留学生免税车价格，A6L、Q5L中汽总限时购车补贴开启</t>
  </si>
  <si>
    <t>2025-07-17更新林肯留学生免税车价格，全系下调，至高下调4.5万</t>
  </si>
  <si>
    <t>2025-07-07更新长安福特留学生免税车价格，探险者新增车型，部分车型价格下调</t>
  </si>
  <si>
    <t>2025-07-03更新宝马留学生免税车价格，宝马3季度价格更新，中汽总限时购车补贴开启，至高下调3.59万</t>
  </si>
  <si>
    <t>2025-07-02更新沃尔沃留学生免税车价格，XC60 T8留学生免税价格发布、XC40留学生免税价格更新</t>
  </si>
  <si>
    <t>2025-06-24更新一汽奥迪留学生免税车价格，至高下调1.8万</t>
  </si>
  <si>
    <t>2025-06-11更新沃尔沃留学生免税车价格，2026款XC60、XC40留学生免税车价格发布</t>
  </si>
  <si>
    <t>2025-06-09更新宝马留学生免税车价格，X3长轴距版价格下调</t>
  </si>
  <si>
    <t>2025-05-30更新沃尔沃留学生免税车价格，2026款S90、XC60上市，新增选装套件及专属六重礼赠</t>
  </si>
  <si>
    <t>2025-05-28更新上汽大众留学生免税车价格，2025款途观L Pro上市，留学生免税车价格下调</t>
  </si>
  <si>
    <t>2025-05-21更新一汽奥迪留学生免税车价格，Q5L、A4L新增配置</t>
  </si>
  <si>
    <t>2025-05-19更新一汽奥迪留学生免税车价格，Q3、Q3 Sportback价格调整</t>
  </si>
  <si>
    <t>2025-05-12更新华晨宝马留学生免税车价格，X3价格下调，至高下调2.34万</t>
  </si>
  <si>
    <t>2025-05-12更新上汽奥迪留学生免税车价格，新增车型-Q6 40 TFSI quattro 纪念版 羽林套装（7座）</t>
  </si>
  <si>
    <t>2025-05-09更新林肯留学生免税车价格，新增车型-航海家亚特兰蒂斯版！</t>
  </si>
  <si>
    <t>2025-05-09更新长安福特留学生免税车价格，部分车型下调，至高9500元</t>
  </si>
  <si>
    <t>2025-05-08更新一汽奥迪留学生免税车价格，Q3、Q3Sportback价格调整</t>
  </si>
  <si>
    <t>2025-04-28更新广汽丰田留学生免税车价格，汉兰达价格下调</t>
  </si>
  <si>
    <t>2025-04-25更新一汽奥迪留学生免税车价格，2025年汽车消费补贴、置换补贴、报废补贴更新</t>
  </si>
  <si>
    <t>2025-04-18更新一汽奥迪留学生免税车价格，部分车型下调，至高下调1.3万！</t>
  </si>
  <si>
    <t>2025-04-18更新广汽丰田留学生免税车价格，部分车型下调，至高下调2.3万，新增铂智3X、铂智4X</t>
  </si>
  <si>
    <t>2025-04-17更新上汽奥迪留学生免税车价格，A7L新增车型</t>
  </si>
  <si>
    <t>2025-04-10更新林肯留学生免税车价格，林肯全部车型价格下调，至高下调1万元！</t>
  </si>
  <si>
    <t>2025-04-10更新上汽大众留学生免税车价格，途昂、途昂X价格下调</t>
  </si>
  <si>
    <t>2025-04-07更新上汽大众留学生免税车价格，新增途昂Pro 2025款车型！</t>
  </si>
  <si>
    <t>2025-04-01更新沃尔沃留学生免税车价格，XC60、XC60 T8部分车型大幅度下调，至高下调1.2万</t>
  </si>
  <si>
    <t>2025-04-01更新华晨宝马留学生免税车价格，部分车型价格大幅度下调，至高下调3.6万</t>
  </si>
  <si>
    <t>2025-03-27更新东风日产留学生免税车价格，部分车型价格下调，新增探陆车型！</t>
  </si>
  <si>
    <t>2025-03-14更新华晨宝马留学生免税车价格，全新2系价格下调！</t>
  </si>
  <si>
    <t>2025-03-13更新一汽丰田留学生免税车价格，普拉多价格下调！</t>
  </si>
  <si>
    <t>2025-03-10更新一汽奥迪留学生免税车价格，Q5L、Q5L轿跑、A4L留学生免税价更新！</t>
  </si>
  <si>
    <t>2025-03-06更新长安福特留学生免税车价格，部分车型下调，至高1.5万元</t>
  </si>
  <si>
    <t>2025-03-05更新沃尔沃留学生免税车价格，XC60价格下调，至高优惠1.1万！XC60、S90部分车型乐享订金膨胀（500元订金抵6500元车款）超值购车礼遇</t>
  </si>
  <si>
    <t>2025-03-03更新上汽奥迪留学生免税车价格，至高下调3万</t>
  </si>
  <si>
    <t>2025-02-28更新一汽奥迪留学生免税车价格，部分车型下调</t>
  </si>
  <si>
    <t>2025-02-14更新华晨宝马留学生免税车价格，全新宝马X3长轴距版上市！</t>
  </si>
  <si>
    <t>2025-01-14更新长安福特留学生免税车价格，部分车型下调</t>
  </si>
  <si>
    <t>2025-01-14更新东风本田留学生免税车价格，部分车型下调、新增 猎光e:NS2、灵犀L两款车型</t>
  </si>
  <si>
    <t>2025-01-10更新林肯留学生免税车价格，航海家、飞行家价格下调</t>
  </si>
  <si>
    <t>2025-01-03更新华晨宝马留学生免税车价格，全新宝马2系正式加入留学生免税车！</t>
  </si>
  <si>
    <t>2025-01-03更新华晨宝马留学生免税车价格，全系大幅度下调，至高下调10.29万</t>
  </si>
  <si>
    <t>2025-01-02更新上汽奥迪留学生免税车价格，全系大幅度下调，至高下调6.87万</t>
  </si>
  <si>
    <t>2025-01-02更新沃尔沃留学生免税车价格，部分车型下调，XC60保养、零息分期政策延续</t>
  </si>
  <si>
    <t>2024-12-31更新上汽通用留学生免税车价格，凯迪拉克，别克品牌限时一口价更新发布</t>
  </si>
  <si>
    <t>2024-12-23更新沃尔沃留学生免税车价格，XC60、XC60 T8、XC40极夜黑上市</t>
  </si>
  <si>
    <t>2024-12-04更新一汽丰田留学生免税车价格，全新普拉多正式加入留学生免税车！</t>
  </si>
  <si>
    <t>2024-12-04更新长安福特留学生免税车价格，2025款锐界L上市</t>
  </si>
  <si>
    <t>2024-12-02更新华晨宝马留学生免税车价格，3系、X3至高下调2.08万</t>
  </si>
  <si>
    <t>2024-11-21更新一汽奥迪留学生免税车价格，2025款A6L上市</t>
  </si>
  <si>
    <t>2024-11-15更新沃尔沃留学生免税车价格，XC60/S90赠首年保险基金，XC40赠基础保养卷</t>
  </si>
  <si>
    <t>2024-11-11更新一汽奥迪留学生免税车价格，新款Q5L上市</t>
  </si>
  <si>
    <t>2024-11-11更新上汽大众留学生免税车价格，凌渡L2025款上市，留学生免税车价格下调</t>
  </si>
  <si>
    <t>2024-10-25更新上汽大众留学生免税车价格，帕萨特价格下调，帕萨特Pro开始供应留学生免税车</t>
  </si>
  <si>
    <t>2024-10-22更新长安福特留学生免税车价格，部分车型价格下调，探险者巅峰昆仑版、赤金版供应</t>
  </si>
  <si>
    <t>2024-10-17更新华晨宝马留学生免税车价格，宝马X5黑焰限量版上市，车源紧俏、预定详询</t>
  </si>
  <si>
    <t>2024-10-15更新林肯留学生免税车价格，2025款林肯Z上市</t>
  </si>
  <si>
    <t>2024-10-12更新凯迪拉克留学生免税车价格，全新XT5、全新昂科威Plus供应</t>
  </si>
  <si>
    <t>2024-10-12更新一汽奥迪四季度留学生免税车价格，多项留学生专享补贴</t>
  </si>
  <si>
    <t>2024-10-11更新林肯免税车价格，全新飞行家、冒险家木兰特别版、林肯Z骑士特别版上市</t>
  </si>
  <si>
    <t>2024-10-09更新沃尔沃免税车价格，部分车型价格大幅度下调</t>
  </si>
  <si>
    <t>2024-10-08更新华晨宝马免税车价格，部分车型价格调整，新增赠“BMW Care 燃油车型服务套餐”</t>
  </si>
  <si>
    <t>2024-09-18更新沃尔沃免税车价格，沃尔沃EM90、EX30开放供应</t>
  </si>
  <si>
    <t>2024-09-13更新一汽丰田免税车价格，凌放免税价下调</t>
  </si>
  <si>
    <t>2024-09-09更新上汽通用免税车价格，凯迪拉克、别克部分车型下调</t>
  </si>
  <si>
    <t>2024-09-06更新上汽奥迪免税车价格，部分车型调整</t>
  </si>
  <si>
    <t>2024-09-05更新华晨宝马免税车价格，BMW X1新增M35Li车型</t>
  </si>
  <si>
    <t>2024-09-04更新林肯免税车价格，航海家免税价下调</t>
  </si>
  <si>
    <t>2024-08-22更新长安马自达免税车价格，部分车型免税价下调</t>
  </si>
  <si>
    <t>2024-08-16更新长安福特免税车价格，探险者免税价下调</t>
  </si>
  <si>
    <t>2024-08-01更新沃尔沃免税车价格，免税价下调，新增0首付零息分期方案</t>
  </si>
  <si>
    <t>2024-07-24更新长安福特免税车价格，免税价下调</t>
  </si>
  <si>
    <t>2024-07-15更新一汽丰田免税车价格，全新亚洲龙上市</t>
  </si>
  <si>
    <t>2024-07-11更新林肯留学生免税车价格，全系车型价格下调，林肯Z新增车型</t>
  </si>
  <si>
    <t>2024-07-04更新上汽大众留学生免税车价格，途观L Pro 2024款正式上线,至高优惠4.78万元</t>
  </si>
  <si>
    <t>2024-07-03更新东风本田留学生免税车价格，免税价大幅度下调，新增思域CIVIC TYPE-R进口车型</t>
  </si>
  <si>
    <t>2024-07-01更新华晨宝马留学生免税车价格，免税价大幅度下调，保养延续，新增36期0息0首付贷款方案</t>
  </si>
  <si>
    <t>2024-06-28更新一汽奥迪留学生免税车价格，A6L、Q5L、Q5L Sportback免税价下调</t>
  </si>
  <si>
    <t>2024-06-17更新长安福特留学生免税车价格，免税价下调</t>
  </si>
  <si>
    <t>2024-06-14更新一汽丰田留学生免税车价格，新款卡罗拉锐放上市</t>
  </si>
  <si>
    <t>2024-06-05更新广汽丰田汉兰达留学生免税车价格，免税价下调</t>
  </si>
  <si>
    <t>2024-06-03更新一汽丰田皇冠陆放留学生免税车价格，免税价至高下调3.61万</t>
  </si>
  <si>
    <t>2024-05-25更新沃尔沃留学生免税车价格，新增三款特惠车型、两款纯电车型，至高优惠19.9万</t>
  </si>
  <si>
    <t>2024-05-21更新长安福特留学生免税车价格，部分车型价格下调，探险者“出行犒赏礼”延续</t>
  </si>
  <si>
    <t>2024-05-20更新林肯留学生免税车价格，部分车型价格下调，至高下调2.6万</t>
  </si>
  <si>
    <t>2024-05-16更新广汽丰田留学生免税车价格，部分车型价格下调</t>
  </si>
  <si>
    <t>2024-05-14更新东风日产留学生免税车价格，部分车型价格下调</t>
  </si>
  <si>
    <t>2024-04-30更新华晨宝马留学生免税车价格，全新宝马5系价格下调</t>
  </si>
  <si>
    <t>2024-04-28更新上汽大众留学生免税车价格，2024出众款途观L上市，价格下调</t>
  </si>
  <si>
    <t>2024-04-19更新上汽大众留学生免税车价格，帕萨特新增配置，2025款新途岳上市</t>
  </si>
  <si>
    <t>2024-04-19更新一汽丰田格瑞维亚留学生免税车价格，新增配置</t>
  </si>
  <si>
    <t>2024-04-17更新上汽大众留学生免税车价格，2024出众款途昂、途昂X上市</t>
  </si>
  <si>
    <t>2024-04-16更新一汽奥迪留学生免税车价格，部分车型价格下调，新增配置，限时1000元订金抵3000元车款活动</t>
  </si>
  <si>
    <t>2024-04-11更新华晨宝马全新五系留学生免税车价格，新增两款全新5系长轴距版配置</t>
  </si>
  <si>
    <t>2024-04-09更新沃尔沃留学生免税车价格，全系车型价格下调，新增S60 T8车型，终身保养延续</t>
  </si>
  <si>
    <t>2024-04-02更新华晨宝马留学生免税车价格，部分车型价格下调，全新5系新增保养赠送</t>
  </si>
  <si>
    <t>2024-03-27更新上汽大众留学生免税车价格，2024款帕萨特上市、新途岳价格下调</t>
  </si>
  <si>
    <t>2024-03-15更新林肯Z、冒险家留学生免税车价格，新增林肯Z、冒险家混动版车型</t>
  </si>
  <si>
    <t>2024-03-04更新上汽奥迪A7L留学生免税车价格</t>
  </si>
  <si>
    <t>2024-01-30更新一汽丰田留学生免税车价格</t>
  </si>
  <si>
    <t>2024-01-29更新华晨宝马全新5系留学生免税车价格</t>
  </si>
  <si>
    <t>2024-01-18更新长安福特留学生免税车价格，新增2个车系：蒙迪欧 E-混动、24款电马</t>
  </si>
  <si>
    <t>2024-01-10更新林肯留学生免税车价格，冒险家、航海家、飞行家价格下调</t>
  </si>
  <si>
    <t>2024-01-08更新一汽奥迪留学生免税车价格，部分车型下调</t>
  </si>
  <si>
    <t>2024-01-04更新凯迪拉克全新CT5留学生免税车价格</t>
  </si>
  <si>
    <t>2024-01-03更新上汽奥迪2024年第一季度留学生免税车价格，Q6增加两款车型，A7L黑武士、Q5 e-tron免税价下调</t>
  </si>
  <si>
    <t>2024-01-03更新沃尔沃2024年第一季度留学生免税车价格，新增T8车型，叠加终身保养</t>
  </si>
  <si>
    <t>2024-01-02更新华晨宝马2024年第一季度留学生免税车价格，部分车型价格下调</t>
  </si>
  <si>
    <t>2023-12-20更新马自达CX-50 HEV留学生免税车价格，新增车型</t>
  </si>
  <si>
    <t>2023-12-13更新上汽大众途观L、途观X留学生免税车价格</t>
  </si>
  <si>
    <t>2023-11-29更新一汽奥迪2024款A6L留学生免税车价格</t>
  </si>
  <si>
    <t>2023-11-16更新凯迪拉克、别克留学生免税车价格，部分车型下调</t>
  </si>
  <si>
    <t>2023-11-16更新长安福特留学生免税车价格，全系下调</t>
  </si>
  <si>
    <t>2023-11-13更新华晨宝马新款X5留学生免税车价格，下调</t>
  </si>
  <si>
    <t>2023-11-07更新上汽大众途岳留学生免税车价格</t>
  </si>
  <si>
    <t>2023-11-06更新一汽丰田留学生免税车价格，新增卡罗拉锐放双擎、亚洲狮双擎车型</t>
  </si>
  <si>
    <t>2023-11-01更新沃尔沃赠送终身保养活动延续</t>
  </si>
  <si>
    <t>2023-10-27更新一汽奥迪2024款Q5L及Q5轿跑留学生免税车价格</t>
  </si>
  <si>
    <t>2023-10-26更新林肯全系留学生免税车价格、上汽大众24款途昂X免税价格下调!</t>
  </si>
  <si>
    <t>2023-10-26更新一汽奥迪2024款Q3及Q3轿跑新增RS套件燃速型 (含哑光漆)</t>
  </si>
  <si>
    <t>2023-10-23更新上汽大众2024款帕萨特、威然、途昂留学生免税车价格</t>
  </si>
  <si>
    <t>2023-10-20更新一汽奥迪2024款A6L、A4L留学生免税车价格，别克新增E5纯电车型</t>
  </si>
  <si>
    <t>2023-10-18更新马自达2024款CX-5留学生免税车价格</t>
  </si>
  <si>
    <t>2023-10-12更新华晨宝马第四季度留学生免税车价格，部分微调</t>
  </si>
  <si>
    <t>2023-10-12更新一汽奥迪第四季度留学生免税车价格，部分车型价格下调</t>
  </si>
  <si>
    <t>2023-10-11更新上汽奥迪最新留学生免税车价格</t>
  </si>
  <si>
    <t>2023-10-09更新华晨宝马第四季度留学生免税车价格，部分车型价格下调</t>
  </si>
  <si>
    <t>2023-10-08更新沃尔沃第四季度留学生免税车价格，XC60价格下调，新增保养活动</t>
  </si>
  <si>
    <t>2023-10-07更新英菲尼迪、东风本田留学生免税车价格，HR-V上市</t>
  </si>
  <si>
    <t>2023-09-25更新林肯航海家、飞行家留学生免税车价格</t>
  </si>
  <si>
    <t>2023-09-11更新上汽大众途铠、途安L留学生免税车价格、林肯航海家新增混动版车型</t>
  </si>
  <si>
    <t>2023-09-07更新东风日产留学生免税车价格</t>
  </si>
  <si>
    <t>2023-09-05更新上汽大众朗逸、凌渡留学生免税车价格</t>
  </si>
  <si>
    <t>2023-09-04更新上汽奥迪留学生免税车价格</t>
  </si>
  <si>
    <t>2023-09-01更新宝马新款X5留学生免税车价格、X1新增配置</t>
  </si>
  <si>
    <t>2023-08-29更新捷豹路虎留学生免税车价格</t>
  </si>
  <si>
    <t>2023-08-24更新一汽奥迪Q3、Q3 Sportback 轿跑新款留学生免税车价格</t>
  </si>
  <si>
    <t>2023-08-22更新长安福特锐际留学生免税车价格</t>
  </si>
  <si>
    <t>2023-08-14更新一汽奥迪Q2L留学生免税车价格</t>
  </si>
  <si>
    <t>2023-08-08更新广汽本田留学生免税车价格</t>
  </si>
  <si>
    <t>2023-08-02更新一汽丰田格瑞维亚留学生免税车价格，全新格瑞维亚上市</t>
  </si>
  <si>
    <t>2023-08-01更新上汽奥迪Q6、广汽丰田汉兰达留学生免税车价格，价格下调</t>
  </si>
  <si>
    <t>2023-07-24更新马自达2023款马自达3 昂克赛拉留学生免税车价格</t>
  </si>
  <si>
    <t>2023-07-21更新林肯、凯迪拉克第三季度留学生免税车价格，冒险家、航海家价格下调</t>
  </si>
  <si>
    <t>2023-07-20更新沃尔沃XC40第三季度留学生免税车价格，全系价格已发布</t>
  </si>
  <si>
    <t>2023-07-18更新长安福特蒙迪欧、EVOS留学生免税价格</t>
  </si>
  <si>
    <t>2023-07-11更新一汽奥迪第三季度留学生免税车价格</t>
  </si>
  <si>
    <t>2023-07-07更新别克、英菲尼迪留学生免税车价格</t>
  </si>
  <si>
    <t>2023-07-03更新沃尔沃S60第三季度留学生免税车价格</t>
  </si>
  <si>
    <t>2023-07-03更新华晨宝马第三季度免税价发布，部分车型价格下调，5系新增保养赠送</t>
  </si>
  <si>
    <t>2023-06-16更新沃尔沃XC60、S90第三季度留学生免税车价格</t>
  </si>
  <si>
    <t>2023-06-12更新广汽丰田锋兰达、马自达CX-50留学生免税车价格，全新CX-50上市</t>
  </si>
  <si>
    <t>2023-06-09更新锐界混动版和探险者昆仑版留学生免税车价格</t>
  </si>
  <si>
    <t>2023-05-31更新沃尔沃XC60留学生免税车价格</t>
  </si>
  <si>
    <t>2023-05-27更新广汽本田、一汽丰田留学生免税车价格</t>
  </si>
  <si>
    <t>2023-05-26更新东风日产、上汽通用留学生免税车价格</t>
  </si>
  <si>
    <t>2023-05-25更新上汽奥迪留学生免税车价格</t>
  </si>
  <si>
    <t>2023-05-23更新上汽大众留学生免税车价格</t>
  </si>
  <si>
    <t>2023-05-20更新长安福特留学生免税车价格，全新锐界L上市</t>
  </si>
  <si>
    <t>2023-05-18更新林肯冒险家留学生免税车价格，全新冒险家上市</t>
  </si>
  <si>
    <t>2023-05-05更新华晨宝马X1留学生免税车价格，全新X1上市</t>
  </si>
  <si>
    <t>2023-04-27更新一汽丰田RAV4荣放留学生免税车价格</t>
  </si>
  <si>
    <t>2023-04-27更新林肯航海家留学生免税车价格，全新航海家上市</t>
  </si>
  <si>
    <t>2023-04-19更新英菲尼迪第二季度留学生免税车价格</t>
  </si>
  <si>
    <t>2023-04-18更新广汽丰田第二季度留学生免税车价格</t>
  </si>
  <si>
    <t>2023-04-18更新一汽奥迪第二季度留学生免税车价格，全系下调</t>
  </si>
  <si>
    <t>2023-04-17更新上汽奥迪、长安马自达第二季度留学生免税车价格</t>
  </si>
  <si>
    <t>2023-04-06更新林肯第二季度留学生免税车价格</t>
  </si>
  <si>
    <t>2023-04-04更新华晨宝马第二季度留学生免税车价格，全系普降</t>
  </si>
  <si>
    <t>2023-04-04更新沃尔沃第二季度留学生免税车价格</t>
  </si>
  <si>
    <t>2023-04-03更新上汽通用留学生免税车价格</t>
  </si>
  <si>
    <t>2023-03-22更新东风日产留学生免税车价格</t>
  </si>
  <si>
    <t>2023-03-21更新一汽奥迪A4L留学生免税车价格</t>
  </si>
  <si>
    <t>2023-03-17更新广汽丰田留学生免税车价格</t>
  </si>
  <si>
    <t>2023-03-1更新上汽奥迪A7L留学生免税车价格</t>
  </si>
  <si>
    <t>2023-02-22更新英菲尼迪留学生免税车价格，新增 QX60车型</t>
  </si>
  <si>
    <t>2023-02-15更新一汽丰田留学生免税车价格，新增 bZ4X车型</t>
  </si>
  <si>
    <t>2023-02-10更新一汽丰田留学生免税车价格，新增皇冠陆放车型</t>
  </si>
  <si>
    <t>2023-02-09更新一汽奥迪Q5L留学生免税车价格</t>
  </si>
  <si>
    <t>2023-02-01更新华晨宝马部分车型留学生免税车价格</t>
  </si>
  <si>
    <t>2023-01-30更新上汽大众部分车型留学生免税车价格</t>
  </si>
  <si>
    <t>2023-01-19更新长安福特全系留学生免税车价格</t>
  </si>
  <si>
    <t>2023-01-18更新广汽丰田、东风本田全系留学生免税车价格，新增思域两厢车型</t>
  </si>
  <si>
    <t>2023-01-16更新一汽奥迪第一季度留学生免税车价格</t>
  </si>
  <si>
    <t>2023-01-03更新华晨宝马、沃尔沃、上汽奥迪第一季度全系车型留学生免税车价格</t>
  </si>
  <si>
    <t>2022-12-28更新长安林肯冒险家、航海家、飞行家、全新林肯Z留学生免税车价格，正式加入免税名录</t>
  </si>
  <si>
    <t>2022-12-26更新一汽奥迪Q5轿跑留学生免税车价格</t>
  </si>
  <si>
    <t>2022-12-14更新长安福特及上汽通用凯迪拉克、别克留学生免税车价格</t>
  </si>
  <si>
    <t>2022-11-23更新上汽奥迪Q6新增7座车型，黑武士/影武士留学生免税车价格</t>
  </si>
  <si>
    <t>2022-11-17更新东风日产新增车型，e-POWER轩逸留学生免税车价格</t>
  </si>
  <si>
    <t>2022-11-04更新东风日产、长安马自达留学生免税车价格</t>
  </si>
  <si>
    <t>2022-11-01更新一汽大众迈腾留学生免税车价格</t>
  </si>
  <si>
    <t>2022-10-31更新捷豹路虎揽胜极光L留学生免税车价格</t>
  </si>
  <si>
    <t>2022-10-27更新福特锐际、锐界留学生免税车价格</t>
  </si>
  <si>
    <t>2022-10-13更新英菲尼迪留学生免税车价格</t>
  </si>
  <si>
    <t>2022-10-10更新一汽大众探岳、探岳X留学生免税车价格，全新速腾即将发布</t>
  </si>
  <si>
    <t>2022-10-09更新华晨宝马第四季度全系车型留学生免税车价格，新增车型i3</t>
  </si>
  <si>
    <t>2022-10-08更新沃尔沃第四季度全系车型留学生免税车价格</t>
  </si>
  <si>
    <t>2022-10-08更新上汽大众途昂X、东风本田CR-V留学生免税车价格</t>
  </si>
  <si>
    <t>2022-09-30更新一汽奥迪全系车型留学生免税车价格，部分车型价格下调</t>
  </si>
  <si>
    <t>2022-09-21更新上汽通用全系、广汽本田车型留学生免税车价格</t>
  </si>
  <si>
    <t>2022-09-15更新长安马自达留学生免税车价格</t>
  </si>
  <si>
    <t>2022-09-10更新上汽奥迪Q6新增车型，留学生额外专属权益发布</t>
  </si>
  <si>
    <t>2022-09-09更新东风本田留学生免税车价格，新增车型LIFE、e:NS1</t>
  </si>
  <si>
    <t>2022-09-08更新上汽奥迪A7L、Q5 e-tron最新留学生额外权益</t>
  </si>
  <si>
    <t>2022-09-08更新上汽大众2023款新途观L、威然、途观X、途昂、帕萨特留学生免税车价格</t>
  </si>
  <si>
    <t>2022-09-06更新华晨宝马全新3系、X5留学生免税车价格。X5指导价下调</t>
  </si>
  <si>
    <t>2022-09-05更新上汽奥迪A7L留学生免税车价格，指导价下调，留学生专属权益更新；Q6预售发布</t>
  </si>
  <si>
    <t>2022-08-30更新上汽奥迪A7L新增车型</t>
  </si>
  <si>
    <t>2022-08-18更新长安福特锐界、福克斯、锐际留学生免税车价格</t>
  </si>
  <si>
    <t>2022-08-17更新捷豹路虎留学生免税车价格，价格下调</t>
  </si>
  <si>
    <t>2022-08-13更新沃尔沃2023款全系车型留学生免税车价格，价格下调，购车享专属福利</t>
  </si>
  <si>
    <t>2022-08-12更新一汽丰田奕泽留学生免税车价格</t>
  </si>
  <si>
    <t>2022-08-9更新一汽奥迪2023款A6L留学生免税车价格，2022款现车供应</t>
  </si>
  <si>
    <t>2022-07-21更新长安福特锐界、锐际留学生免税车价格，上新车型新一代蒙迪欧、全新福克斯</t>
  </si>
  <si>
    <t>2022-07-20更新一汽丰田2022款亚洲狮、2022款荣放双擎E+留学生免税车价格</t>
  </si>
  <si>
    <t>2022-07-12更新沃尔沃第三季度XC60 2023款留学生免税车价格</t>
  </si>
  <si>
    <t>2022-07-11更新华晨宝马第三季度留学生免税车价格，价格大幅下调</t>
  </si>
  <si>
    <t>2022-07-08更新一汽奥迪第三季度留学生免税车价格，价格下调，新增Q4 e-tron</t>
  </si>
  <si>
    <t>2022-06-29更新沃尔沃第三季度S60 2023款留学生免税车价格</t>
  </si>
  <si>
    <t>2022-06-29更新英菲尼迪留学生免税车价格，价格下调</t>
  </si>
  <si>
    <t>2022-06-23更新上汽通用凯迪拉克、别克留学生免税车价格</t>
  </si>
  <si>
    <t>2022-06-20更新上汽通用别克GL8、GL8 ES留学生免税车价格</t>
  </si>
  <si>
    <t>2022-06-13更新长安福特探险者留学生免税车价格，价格下调</t>
  </si>
  <si>
    <t>2022-06-02更新一汽奥迪Q5L、上汽大众留学生免税车价格</t>
  </si>
  <si>
    <t>2022-06-01更新上汽奥迪Q5 e-tron留学生免税车价格，价格下调</t>
  </si>
  <si>
    <t>销售咨询电话：010-88453392转1、13681116070（微信同号）</t>
  </si>
  <si>
    <t>中汽总服务费限时减免
活动时间：2026年7月1日—2026年7月31日
参与对象：活动期间通过中汽总新订购或新申报留学生免税车的客户</t>
  </si>
  <si>
    <t>购买奥迪免税车可享受奥迪VIP专享交车服务
奥迪全系车型开通个性化定制（包括颜色及个性化选配）</t>
  </si>
  <si>
    <t xml:space="preserve">   </t>
  </si>
  <si>
    <t>品牌</t>
  </si>
  <si>
    <t>型 号</t>
  </si>
  <si>
    <t>市场指导价</t>
  </si>
  <si>
    <t>免税价</t>
  </si>
  <si>
    <t>折让率</t>
  </si>
  <si>
    <t>备注</t>
  </si>
  <si>
    <t>全新一代
奥迪 Q5L
2026款</t>
  </si>
  <si>
    <t>全新Q5L 智混豪华型</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</si>
  <si>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专享VIP交车服务及3次保养权益</t>
    </r>
  </si>
  <si>
    <t>全新Q5L 智混臻选型</t>
  </si>
  <si>
    <t>全新Q5L 智混尊享型</t>
  </si>
  <si>
    <t>全新Q5L 智混旗舰型</t>
  </si>
  <si>
    <r>
      <rPr>
        <b/>
        <sz val="11"/>
        <rFont val="Microsoft YaHei UI"/>
        <charset val="134"/>
      </rPr>
      <t>外观颜色：</t>
    </r>
    <r>
      <rPr>
        <sz val="11"/>
        <rFont val="Microsoft YaHei UI"/>
        <charset val="134"/>
      </rPr>
      <t>茉莉白、传奇黑、曼达洛银、卡其棕、青城绿</t>
    </r>
    <r>
      <rPr>
        <b/>
        <sz val="11"/>
        <rFont val="Microsoft YaHei UI"/>
        <charset val="134"/>
      </rPr>
      <t xml:space="preserve">
内饰颜色：</t>
    </r>
    <r>
      <rPr>
        <sz val="11"/>
        <rFont val="Microsoft YaHei UI"/>
        <charset val="134"/>
      </rPr>
      <t xml:space="preserve">黑色、珠母米、芝麻棕、赤陶红
</t>
    </r>
    <r>
      <rPr>
        <b/>
        <sz val="11"/>
        <color rgb="FFFF0000"/>
        <rFont val="Microsoft YaHei UI"/>
        <charset val="134"/>
      </rPr>
      <t>专享VIP交车服务及3次保养权益（客户权益具体信息及规则请以一汽奥迪官网为准）</t>
    </r>
  </si>
  <si>
    <t>全新一代
奥迪 A6L</t>
  </si>
  <si>
    <t>A6L 2.0T 臻选型</t>
  </si>
  <si>
    <r>
      <rPr>
        <b/>
        <sz val="11"/>
        <rFont val="Microsoft YaHei UI"/>
        <charset val="134"/>
      </rPr>
      <t xml:space="preserve">代理服务费2500
</t>
    </r>
    <r>
      <rPr>
        <b/>
        <sz val="11"/>
        <color rgb="FFFF0000"/>
        <rFont val="Microsoft YaHei UI"/>
        <charset val="134"/>
      </rPr>
      <t>（限时免费）</t>
    </r>
    <r>
      <rPr>
        <b/>
        <sz val="11"/>
        <rFont val="Microsoft YaHei UI"/>
        <charset val="134"/>
      </rPr>
      <t xml:space="preserve">
专享VIP交车服务及3次保养权益</t>
    </r>
  </si>
  <si>
    <t>A6L 2.0T 尊享型</t>
  </si>
  <si>
    <t>A6L 2.0T quattro尊享型</t>
  </si>
  <si>
    <t>A6L 3.0T quattro旗舰型</t>
  </si>
  <si>
    <r>
      <rPr>
        <b/>
        <sz val="11"/>
        <rFont val="Microsoft YaHei UI"/>
        <charset val="134"/>
      </rPr>
      <t>外观颜色：</t>
    </r>
    <r>
      <rPr>
        <sz val="11"/>
        <rFont val="Microsoft YaHei UI"/>
        <charset val="134"/>
      </rPr>
      <t>香槟黑、深洋蓝、曼达洛银、传奇黑、茉莉白</t>
    </r>
    <r>
      <rPr>
        <b/>
        <sz val="11"/>
        <rFont val="Microsoft YaHei UI"/>
        <charset val="134"/>
      </rPr>
      <t xml:space="preserve">
内饰颜色：</t>
    </r>
    <r>
      <rPr>
        <sz val="11"/>
        <rFont val="Microsoft YaHei UI"/>
        <charset val="134"/>
      </rPr>
      <t>黑色、黑/红双色、棕色、银白色</t>
    </r>
    <r>
      <rPr>
        <b/>
        <sz val="11"/>
        <rFont val="Microsoft YaHei UI"/>
        <charset val="134"/>
      </rPr>
      <t xml:space="preserve">
</t>
    </r>
    <r>
      <rPr>
        <b/>
        <sz val="11"/>
        <color rgb="FFFF0000"/>
        <rFont val="Microsoft YaHei UI"/>
        <charset val="134"/>
      </rPr>
      <t>专享VIP交车服务及3次保养权益（客户权益具体信息及规则请以一汽奥迪官网为准）</t>
    </r>
  </si>
  <si>
    <t>型号</t>
  </si>
  <si>
    <t>奥迪A5L</t>
  </si>
  <si>
    <t>2026款 A5L 2.0T 运动版</t>
  </si>
  <si>
    <r>
      <rPr>
        <b/>
        <sz val="11"/>
        <rFont val="Microsoft YaHei UI"/>
        <charset val="134"/>
      </rPr>
      <t xml:space="preserve">代理服务费2500
</t>
    </r>
    <r>
      <rPr>
        <b/>
        <sz val="11"/>
        <color rgb="FFFF0000"/>
        <rFont val="Microsoft YaHei UI"/>
        <charset val="134"/>
      </rPr>
      <t xml:space="preserve">（限时免费）
</t>
    </r>
    <r>
      <rPr>
        <b/>
        <sz val="11"/>
        <rFont val="Microsoft YaHei UI"/>
        <charset val="134"/>
      </rPr>
      <t>专享VIP交车服务及3次原厂免费机油权益</t>
    </r>
  </si>
  <si>
    <t>2026款 A5L 2.0T 运动版 Plus</t>
  </si>
  <si>
    <t>2026款 A5L 2.0T 运动版 Plus(燃擎星驰包)</t>
  </si>
  <si>
    <t>2026款 A5L 2.0T 乾崑智驾版</t>
  </si>
  <si>
    <t>2026款 A5L 2.0T 运动版 quattro</t>
  </si>
  <si>
    <t>2026款 A5L 2.0T 全域智混版 quattro</t>
  </si>
  <si>
    <r>
      <rPr>
        <b/>
        <sz val="11"/>
        <rFont val="Microsoft YaHei UI"/>
        <charset val="134"/>
      </rPr>
      <t>外观颜色:</t>
    </r>
    <r>
      <rPr>
        <sz val="11"/>
        <rFont val="Microsoft YaHei UI"/>
        <charset val="134"/>
      </rPr>
      <t>极光紫、茉莉白、飞驰灰、天云灰、传奇黑、青城绿、丹霞棕</t>
    </r>
    <r>
      <rPr>
        <b/>
        <sz val="11"/>
        <rFont val="Microsoft YaHei UI"/>
        <charset val="134"/>
      </rPr>
      <t xml:space="preserve">
内饰颜色:</t>
    </r>
    <r>
      <rPr>
        <sz val="11"/>
        <rFont val="Microsoft YaHei UI"/>
        <charset val="134"/>
      </rPr>
      <t>玄夜黑、琥珀红、月光银、珠母米</t>
    </r>
    <r>
      <rPr>
        <sz val="11"/>
        <color rgb="FFFF0000"/>
        <rFont val="Microsoft YaHei UI"/>
        <charset val="134"/>
      </rPr>
      <t xml:space="preserve">
</t>
    </r>
    <r>
      <rPr>
        <b/>
        <sz val="11"/>
        <color rgb="FFFF0000"/>
        <rFont val="Microsoft YaHei UI"/>
        <charset val="134"/>
      </rPr>
      <t>专享VIP交车服务及3次机油权益（客户权益具体信息及规则请以一汽奥迪官网为准）</t>
    </r>
  </si>
  <si>
    <t>奥迪 A6L 
2026款</t>
  </si>
  <si>
    <t>A6L 40 TFSI 豪华动感型</t>
  </si>
  <si>
    <r>
      <rPr>
        <b/>
        <sz val="11"/>
        <rFont val="Microsoft YaHei UI"/>
        <charset val="134"/>
      </rPr>
      <t xml:space="preserve">代理服务费2500
</t>
    </r>
    <r>
      <rPr>
        <b/>
        <sz val="11"/>
        <color rgb="FFFF0000"/>
        <rFont val="Microsoft YaHei UI"/>
        <charset val="134"/>
      </rPr>
      <t>（限时免费）</t>
    </r>
    <r>
      <rPr>
        <b/>
        <sz val="11"/>
        <rFont val="Microsoft YaHei UI"/>
        <charset val="134"/>
      </rPr>
      <t xml:space="preserve">
专享VIP交车服务及3次原厂免费机油权益</t>
    </r>
  </si>
  <si>
    <t>A6L 45 TFSI 臻选动感型</t>
  </si>
  <si>
    <t>A6L 45 TFSI quattro 臻选动感型</t>
  </si>
  <si>
    <r>
      <rPr>
        <b/>
        <sz val="11"/>
        <rFont val="Microsoft YaHei UI"/>
        <charset val="134"/>
      </rPr>
      <t>外观颜色：</t>
    </r>
    <r>
      <rPr>
        <sz val="11"/>
        <rFont val="Microsoft YaHei UI"/>
        <charset val="134"/>
      </rPr>
      <t>传奇黑</t>
    </r>
    <r>
      <rPr>
        <b/>
        <sz val="11"/>
        <rFont val="Microsoft YaHei UI"/>
        <charset val="134"/>
      </rPr>
      <t xml:space="preserve">
内饰颜色：</t>
    </r>
    <r>
      <rPr>
        <sz val="11"/>
        <rFont val="Microsoft YaHei UI"/>
        <charset val="134"/>
      </rPr>
      <t>黑色</t>
    </r>
    <r>
      <rPr>
        <b/>
        <sz val="11"/>
        <rFont val="Microsoft YaHei UI"/>
        <charset val="134"/>
      </rPr>
      <t xml:space="preserve">
</t>
    </r>
    <r>
      <rPr>
        <b/>
        <sz val="11"/>
        <color rgb="FFFF0000"/>
        <rFont val="Microsoft YaHei UI"/>
        <charset val="134"/>
      </rPr>
      <t>专享VIP交车服务及3次原厂免费机油权益</t>
    </r>
  </si>
  <si>
    <t>奥迪 Q5L
2026款</t>
  </si>
  <si>
    <t>Q5L quattro 45周年典藏版 40 TFSI 豪华动感型</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</si>
  <si>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专享VIP交车服务及3次原厂免费机油权益</t>
    </r>
  </si>
  <si>
    <r>
      <rPr>
        <b/>
        <sz val="11"/>
        <rFont val="Microsoft YaHei UI"/>
        <charset val="134"/>
      </rPr>
      <t>外观颜色：</t>
    </r>
    <r>
      <rPr>
        <sz val="11"/>
        <rFont val="Microsoft YaHei UI"/>
        <charset val="134"/>
      </rPr>
      <t>传奇黑</t>
    </r>
    <r>
      <rPr>
        <b/>
        <sz val="11"/>
        <rFont val="Microsoft YaHei UI"/>
        <charset val="134"/>
      </rPr>
      <t xml:space="preserve">
内饰颜色：</t>
    </r>
    <r>
      <rPr>
        <sz val="11"/>
        <rFont val="Microsoft YaHei UI"/>
        <charset val="134"/>
      </rPr>
      <t xml:space="preserve">黑色
</t>
    </r>
    <r>
      <rPr>
        <b/>
        <sz val="11"/>
        <color rgb="FFFF0000"/>
        <rFont val="Microsoft YaHei UI"/>
        <charset val="134"/>
      </rPr>
      <t>专享VIP交车服务及3次原厂免费机油权益</t>
    </r>
  </si>
  <si>
    <r>
      <rPr>
        <b/>
        <sz val="13"/>
        <rFont val="Microsoft YaHei UI"/>
        <charset val="134"/>
      </rPr>
      <t xml:space="preserve">奥迪 Q5L轿跑
</t>
    </r>
    <r>
      <rPr>
        <b/>
        <sz val="12"/>
        <rFont val="Microsoft YaHei UI"/>
        <charset val="134"/>
      </rPr>
      <t>45周年典藏款</t>
    </r>
  </si>
  <si>
    <t>Q5L Sportback quattro 45周年典藏版 40 TFSI 豪华型</t>
  </si>
  <si>
    <t xml:space="preserve">奥迪 A4L </t>
  </si>
  <si>
    <t>200万辆悦享版 40 TFSI 时尚动感型</t>
  </si>
  <si>
    <t>200万辆悦享版 40 TFSI 豪华动感型</t>
  </si>
  <si>
    <t>200万辆悦享版 40 TFSI 豪华动感型 B&amp;O 星夜版</t>
  </si>
  <si>
    <r>
      <rPr>
        <b/>
        <sz val="11"/>
        <rFont val="Microsoft YaHei UI"/>
        <charset val="134"/>
      </rPr>
      <t>外观颜色：</t>
    </r>
    <r>
      <rPr>
        <sz val="11"/>
        <rFont val="Microsoft YaHei UI"/>
        <charset val="134"/>
      </rPr>
      <t>阿科纳白、传奇黑、天云灰、纳多灰</t>
    </r>
    <r>
      <rPr>
        <b/>
        <sz val="11"/>
        <rFont val="Microsoft YaHei UI"/>
        <charset val="134"/>
      </rPr>
      <t xml:space="preserve">
内饰颜色：</t>
    </r>
    <r>
      <rPr>
        <sz val="11"/>
        <rFont val="Microsoft YaHei UI"/>
        <charset val="134"/>
      </rPr>
      <t xml:space="preserve">黑色、阿拉斯红色、黑色/灰色、黑色/岩浆红、灰色
</t>
    </r>
    <r>
      <rPr>
        <b/>
        <sz val="11"/>
        <color rgb="FFFF0000"/>
        <rFont val="Microsoft YaHei UI"/>
        <charset val="134"/>
      </rPr>
      <t>专享VIP交车服务及3次原厂免费机油权益</t>
    </r>
  </si>
  <si>
    <t xml:space="preserve">奥迪 A3L
Limousine            （三厢）           </t>
  </si>
  <si>
    <t>A3L三厢 1.5T 35TFSI 飞驰悦享型</t>
  </si>
  <si>
    <t>A3L三厢 1.5T 35TFSI 飞驰尊享型</t>
  </si>
  <si>
    <t>A3L三厢 1.5T 35TFSI 飞驰尊享型+豪华臻选包</t>
  </si>
  <si>
    <r>
      <rPr>
        <b/>
        <sz val="11"/>
        <rFont val="Microsoft YaHei UI"/>
        <charset val="134"/>
      </rPr>
      <t>外观颜色：</t>
    </r>
    <r>
      <rPr>
        <sz val="11"/>
        <rFont val="Microsoft YaHei UI"/>
        <charset val="134"/>
      </rPr>
      <t>冰川白、天云灰、哥特兰绿、飞驰灰、极光紫</t>
    </r>
    <r>
      <rPr>
        <b/>
        <sz val="11"/>
        <rFont val="Microsoft YaHei UI"/>
        <charset val="134"/>
      </rPr>
      <t xml:space="preserve">
内饰颜色：</t>
    </r>
    <r>
      <rPr>
        <sz val="11"/>
        <rFont val="Microsoft YaHei UI"/>
        <charset val="134"/>
      </rPr>
      <t>岩石灰色、黑色、豆蔻棕、铁灰色、赤陶红、匠心蓝、月光银</t>
    </r>
    <r>
      <rPr>
        <b/>
        <sz val="11"/>
        <rFont val="Microsoft YaHei UI"/>
        <charset val="134"/>
      </rPr>
      <t xml:space="preserve">
</t>
    </r>
    <r>
      <rPr>
        <b/>
        <sz val="11"/>
        <color rgb="FFFF0000"/>
        <rFont val="Microsoft YaHei UI"/>
        <charset val="134"/>
      </rPr>
      <t>专享VIP交车服务及3次原厂免费机油权益</t>
    </r>
  </si>
  <si>
    <t>奥迪 A3
Sportback              （两厢）</t>
  </si>
  <si>
    <t>A3两厢 1.5T 35TFSI 飞驰悦享型</t>
  </si>
  <si>
    <t>A3两厢 1.5T 35TFSI 飞驰尊享型</t>
  </si>
  <si>
    <t>A3两厢 1.5T 35TFSI 飞驰尊享型+豪华臻选包</t>
  </si>
  <si>
    <t>奥迪Q3
quattro 45周年典藏版</t>
  </si>
  <si>
    <t>Q3 quattro 45周年典藏版 1.5T 35TFSI 进取动感型</t>
  </si>
  <si>
    <t>Q3 quattro 45周年典藏版 1.5T 35TFSI 时尚动感型</t>
  </si>
  <si>
    <t>Q3 quattro 45周年典藏版 2.0T 40TFSI 时尚动感型</t>
  </si>
  <si>
    <t>Q3 quattro 45周年典藏版 2.0T 45TFSI quattro 时尚动感型</t>
  </si>
  <si>
    <r>
      <rPr>
        <b/>
        <sz val="11"/>
        <rFont val="Microsoft YaHei UI"/>
        <charset val="134"/>
      </rPr>
      <t>外观颜色：</t>
    </r>
    <r>
      <rPr>
        <sz val="11"/>
        <rFont val="Microsoft YaHei UI"/>
        <charset val="134"/>
      </rPr>
      <t>雪邦蓝、冰川白、天云灰、阿瓦隆绿、量子灰、哑光天云灰</t>
    </r>
    <r>
      <rPr>
        <b/>
        <sz val="11"/>
        <rFont val="Microsoft YaHei UI"/>
        <charset val="134"/>
      </rPr>
      <t xml:space="preserve">
内饰颜色：</t>
    </r>
    <r>
      <rPr>
        <sz val="11"/>
        <rFont val="Microsoft YaHei UI"/>
        <charset val="134"/>
      </rPr>
      <t>黑色、棕色、 泰坦灰</t>
    </r>
    <r>
      <rPr>
        <b/>
        <sz val="11"/>
        <rFont val="Microsoft YaHei UI"/>
        <charset val="134"/>
      </rPr>
      <t xml:space="preserve">
</t>
    </r>
    <r>
      <rPr>
        <b/>
        <sz val="11"/>
        <color rgb="FFFF0000"/>
        <rFont val="Microsoft YaHei UI"/>
        <charset val="134"/>
      </rPr>
      <t>专享VIP交车服务及3次原厂免费机油权益</t>
    </r>
  </si>
  <si>
    <t>奥迪Q3
Sportback
quattro 45周年典藏版</t>
  </si>
  <si>
    <t>Q3轿跑 quattro 45周年典藏版 35TFSI 进取型</t>
  </si>
  <si>
    <t>Q3轿跑 quattro 45周年典藏版 40TFSI 时尚型</t>
  </si>
  <si>
    <t>Q3轿跑 quattro 45周年典藏版 45TFSI quattro 时尚型</t>
  </si>
  <si>
    <r>
      <rPr>
        <b/>
        <sz val="11"/>
        <rFont val="Microsoft YaHei UI"/>
        <charset val="134"/>
      </rPr>
      <t>外观颜色：</t>
    </r>
    <r>
      <rPr>
        <sz val="11"/>
        <rFont val="Microsoft YaHei UI"/>
        <charset val="134"/>
      </rPr>
      <t>冰川白、雪邦蓝、天云灰 、阿瓦隆绿、量子灰、哑光天云灰</t>
    </r>
    <r>
      <rPr>
        <b/>
        <sz val="11"/>
        <rFont val="Microsoft YaHei UI"/>
        <charset val="134"/>
      </rPr>
      <t xml:space="preserve">
内饰颜色：</t>
    </r>
    <r>
      <rPr>
        <sz val="11"/>
        <rFont val="Microsoft YaHei UI"/>
        <charset val="134"/>
      </rPr>
      <t>黑色、棕色、 泰坦灰</t>
    </r>
    <r>
      <rPr>
        <b/>
        <sz val="11"/>
        <rFont val="Microsoft YaHei UI"/>
        <charset val="134"/>
      </rPr>
      <t xml:space="preserve">
</t>
    </r>
    <r>
      <rPr>
        <b/>
        <sz val="11"/>
        <color rgb="FFFF0000"/>
        <rFont val="Microsoft YaHei UI"/>
        <charset val="134"/>
      </rPr>
      <t>专享VIP交车服务及3次原厂免费机油权益</t>
    </r>
  </si>
  <si>
    <r>
      <rPr>
        <b/>
        <sz val="13"/>
        <rFont val="Microsoft YaHei UI"/>
        <charset val="134"/>
      </rPr>
      <t xml:space="preserve">Q2L
</t>
    </r>
    <r>
      <rPr>
        <b/>
        <sz val="12"/>
        <rFont val="Microsoft YaHei UI"/>
        <charset val="134"/>
      </rPr>
      <t>(订车请致电咨询）</t>
    </r>
  </si>
  <si>
    <t>Q2L 1.4T 35TFSI 时尚动感型</t>
  </si>
  <si>
    <r>
      <rPr>
        <b/>
        <sz val="11"/>
        <color rgb="FF000000"/>
        <rFont val="Microsoft YaHei UI"/>
        <charset val="134"/>
      </rPr>
      <t>外观颜色：</t>
    </r>
    <r>
      <rPr>
        <sz val="11"/>
        <color rgb="FF000000"/>
        <rFont val="Microsoft YaHei UI"/>
        <charset val="134"/>
      </rPr>
      <t>冰川白、探戈红、鹦鹉蓝、锰石黑、凯拉什蓝、天云灰、飞箭灰、迷彩绿</t>
    </r>
    <r>
      <rPr>
        <b/>
        <sz val="11"/>
        <color rgb="FF000000"/>
        <rFont val="Microsoft YaHei UI"/>
        <charset val="134"/>
      </rPr>
      <t xml:space="preserve">
内饰颜色：</t>
    </r>
    <r>
      <rPr>
        <sz val="11"/>
        <color rgb="FF000000"/>
        <rFont val="Microsoft YaHei UI"/>
        <charset val="134"/>
      </rPr>
      <t>黑色、黑色/岩石灰、花岗岩灰/岩石灰、黑色/钢铁灰</t>
    </r>
    <r>
      <rPr>
        <b/>
        <sz val="11"/>
        <color rgb="FF000000"/>
        <rFont val="Microsoft YaHei UI"/>
        <charset val="134"/>
      </rPr>
      <t xml:space="preserve">
</t>
    </r>
    <r>
      <rPr>
        <b/>
        <sz val="11"/>
        <color rgb="FFFF0000"/>
        <rFont val="Microsoft YaHei UI"/>
        <charset val="134"/>
      </rPr>
      <t>专享VIP交车服务及3次原厂免费机油权益</t>
    </r>
  </si>
  <si>
    <t>奥迪
Q4 e-tron</t>
  </si>
  <si>
    <t>Q4 40 e-tron 创行版</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</si>
  <si>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t>
    </r>
  </si>
  <si>
    <t>Q4 40 e-tron 创境曜夜版</t>
  </si>
  <si>
    <t>Q4 40 e-tron 创境版</t>
  </si>
  <si>
    <t>Q4 50 e-tron quattro 创境曜夜版</t>
  </si>
  <si>
    <t>Q4 50 e-tron quattro 创享曜夜版</t>
  </si>
  <si>
    <r>
      <rPr>
        <b/>
        <sz val="11"/>
        <color rgb="FF000000"/>
        <rFont val="Microsoft YaHei UI"/>
        <charset val="134"/>
      </rPr>
      <t>外观颜色：</t>
    </r>
    <r>
      <rPr>
        <sz val="11"/>
        <color rgb="FF000000"/>
        <rFont val="Microsoft YaHei UI"/>
        <charset val="134"/>
      </rPr>
      <t>冰川白、量子灰、星光蓝、异星蓝、沙砾金</t>
    </r>
    <r>
      <rPr>
        <b/>
        <sz val="11"/>
        <color rgb="FF000000"/>
        <rFont val="Microsoft YaHei UI"/>
        <charset val="134"/>
      </rPr>
      <t xml:space="preserve">
内饰颜色：</t>
    </r>
    <r>
      <rPr>
        <sz val="11"/>
        <color rgb="FF000000"/>
        <rFont val="Microsoft YaHei UI"/>
        <charset val="134"/>
      </rPr>
      <t>黑色、灰色、米色</t>
    </r>
    <r>
      <rPr>
        <b/>
        <sz val="11"/>
        <color rgb="FF000000"/>
        <rFont val="Microsoft YaHei UI"/>
        <charset val="134"/>
      </rPr>
      <t xml:space="preserve">
</t>
    </r>
    <r>
      <rPr>
        <b/>
        <sz val="11"/>
        <color rgb="FFFF0000"/>
        <rFont val="Microsoft YaHei UI"/>
        <charset val="134"/>
      </rPr>
      <t>专享VIP交车服务</t>
    </r>
  </si>
  <si>
    <t>备注：免税价格根据厂方发布的讯息及时更新，鉴于各生产厂家将不断对其产品进行改进或升级，所提供的车型品种、配置及价格亦有可能发生变化。价目表供参考。配置及价格由生产厂确立并以提供的实车为准。</t>
  </si>
  <si>
    <r>
      <rPr>
        <b/>
        <sz val="11"/>
        <color theme="1"/>
        <rFont val="Microsoft YaHei UI"/>
        <charset val="134"/>
      </rPr>
      <t>沃尔沃免税车型须通过</t>
    </r>
    <r>
      <rPr>
        <b/>
        <sz val="11"/>
        <color rgb="FFFF0000"/>
        <rFont val="Microsoft YaHei UI"/>
        <charset val="134"/>
      </rPr>
      <t>“沃尔沃汽车沃世界”</t>
    </r>
    <r>
      <rPr>
        <b/>
        <sz val="11"/>
        <color theme="1"/>
        <rFont val="Microsoft YaHei UI"/>
        <charset val="134"/>
      </rPr>
      <t>官方微信服务号预订 并需支付定金500元</t>
    </r>
  </si>
  <si>
    <t>销售咨询电话：010-88453392转1、13681116070（微信同号）、13671079030（微信同号）</t>
  </si>
  <si>
    <t>申请礼：7月1日至7月31日成功办理沃尔沃品牌“关封”的客户（以海关审批通过为准），即可获赠沃尔沃精美礼品一份。</t>
  </si>
  <si>
    <r>
      <rPr>
        <b/>
        <sz val="12"/>
        <color theme="0"/>
        <rFont val="Microsoft YaHei UI"/>
        <charset val="134"/>
      </rPr>
      <t xml:space="preserve">付款价格
</t>
    </r>
    <r>
      <rPr>
        <b/>
        <sz val="9"/>
        <color theme="0"/>
        <rFont val="Microsoft YaHei UI"/>
        <charset val="134"/>
      </rPr>
      <t>（不含微信500元）</t>
    </r>
  </si>
  <si>
    <t>代理服务费</t>
  </si>
  <si>
    <t>XC70</t>
  </si>
  <si>
    <t>XC70 99周年感恩版Core</t>
  </si>
  <si>
    <r>
      <rPr>
        <b/>
        <sz val="12"/>
        <rFont val="Microsoft YaHei UI"/>
        <charset val="134"/>
      </rPr>
      <t xml:space="preserve">代理服务费2800
</t>
    </r>
    <r>
      <rPr>
        <b/>
        <sz val="12"/>
        <color rgb="FFFF0000"/>
        <rFont val="Microsoft YaHei UI"/>
        <charset val="134"/>
      </rPr>
      <t>（限时免费）</t>
    </r>
  </si>
  <si>
    <t>XC70 99周年感恩版Core+20英寸 5辐 空气动力学轮毂</t>
  </si>
  <si>
    <t>XC70 99周年感恩版Core+霞光灰金属漆</t>
  </si>
  <si>
    <t>XC70 99周年感恩版Core+NPA 智能领航辅助系统</t>
  </si>
  <si>
    <t>XC70 99周年感恩版Core+20英寸 5辐 空气动力学轮毂+霞光灰金属漆</t>
  </si>
  <si>
    <t>XC70 99周年感恩版Core+20英寸 5辐 空气动力学轮毂+NPA 智能领航辅助系统</t>
  </si>
  <si>
    <t>XC70 99周年感恩版Core+霞光灰金属漆+NPA 智能领航辅助系统</t>
  </si>
  <si>
    <t>XC70 99周年感恩版Core+霞光灰金属漆+21英寸 5辐 空气动力学轮毂+NPA 智能领航辅助系统</t>
  </si>
  <si>
    <t>XC70 99周年感恩版PLUS</t>
  </si>
  <si>
    <t>XC70 99周年感恩版PLUS+霞光灰</t>
  </si>
  <si>
    <t>XC70 插电式混合动力 四驱 超长续航Core</t>
  </si>
  <si>
    <t>XC70 插电式混合动力 四驱 超长续航Core+霞光灰</t>
  </si>
  <si>
    <t>XC70 插电式混合动力 四驱 超长续航Core+冬季包</t>
  </si>
  <si>
    <t>XC70 插电式混合动力 四驱 超长续航Core+霞光灰+冬季包</t>
  </si>
  <si>
    <t>XC70 插电式混合动力 四驱 超长续航Plus</t>
  </si>
  <si>
    <t>XC70 插电式混合动力 四驱 超长续航Plus+HUD</t>
  </si>
  <si>
    <t>XC70 插电式混合动力 四驱 超长续航Plus+霞光灰</t>
  </si>
  <si>
    <t>XC70 插电式混合动力 四驱 超长续航Plus+霞光灰+HUD</t>
  </si>
  <si>
    <t>XC70 插电式混合动力 四驱 超长续航Plus+21轮毂+Nappa真皮座椅</t>
  </si>
  <si>
    <t>XC70 插电式混合动力 四驱 超长续航Plus+21轮毂+Nappa真皮座椅+HUD</t>
  </si>
  <si>
    <t>XC70 插电式混合动力 四驱 超长续航Plus+霞光灰+21轮毂+Nappa真皮座椅</t>
  </si>
  <si>
    <t>XC70 插电式混合动力 四驱 超长续航Plus+霞光灰+21轮毂+Nappa真皮座椅+HUD</t>
  </si>
  <si>
    <t>XC70 插电式混合动力 四驱 超长续航Ultra</t>
  </si>
  <si>
    <t>XC70 插电式混合动力 四驱 超长续航Ultra+霞光灰</t>
  </si>
  <si>
    <r>
      <rPr>
        <b/>
        <sz val="12"/>
        <color rgb="FFFF0000"/>
        <rFont val="Microsoft YaHei UI"/>
        <charset val="134"/>
      </rPr>
      <t>2026年7月1日至7月31日，下单购买XC70新车的首任入会车主，可享终身免费保养服务权益</t>
    </r>
    <r>
      <rPr>
        <sz val="12"/>
        <color rgb="FFFF0000"/>
        <rFont val="Microsoft YaHei UI"/>
        <charset val="134"/>
      </rPr>
      <t xml:space="preserve">
*以中汽总提报厂家时间为准，免费保养服务的适用条件和限制以沃尔沃官方为准
上述期限内购买沃尔沃XC70的首任车主提供终身免费保养服务权益；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XC70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t>
    </r>
    <r>
      <rPr>
        <sz val="11"/>
        <color rgb="FFFF0000"/>
        <rFont val="Microsoft YaHei UI"/>
        <charset val="134"/>
      </rPr>
      <t xml:space="preserve"> </t>
    </r>
    <r>
      <rPr>
        <b/>
        <sz val="12"/>
        <color rgb="FFFF0000"/>
        <rFont val="Microsoft YaHei UI"/>
        <charset val="134"/>
      </rPr>
      <t xml:space="preserve">
购买沃尔沃XC70可享：终身守护礼+超值升级礼+金融限时礼+出行无忧礼
2026年在7月1日-7月31日期间，通过中汽总购买沃尔沃 XC70车型，可享下述礼遇（权益细则以沃尔沃官网发布为准，相关售后保养权益跟随零售端权益政策）
一、终身守护礼：
</t>
    </r>
    <r>
      <rPr>
        <sz val="12"/>
        <color rgb="FFFF0000"/>
        <rFont val="Microsoft YaHei UI"/>
        <charset val="134"/>
      </rPr>
      <t>1、三电系统8年12万公里质保
2、限时免费享价值15,000元终身基础保养
3、限时免费享价值20,000元NPA智能领航辅助终身免费使用(限四驱版)</t>
    </r>
    <r>
      <rPr>
        <b/>
        <sz val="12"/>
        <color rgb="FFFF0000"/>
        <rFont val="Microsoft YaHei UI"/>
        <charset val="134"/>
      </rPr>
      <t xml:space="preserve">
二、超值升级礼
</t>
    </r>
    <r>
      <rPr>
        <sz val="12"/>
        <color rgb="FFFF0000"/>
        <rFont val="Microsoft YaHei UI"/>
        <charset val="134"/>
      </rPr>
      <t>1、价值 8,000元的霞光灰金属漆，限时优惠价2,000元
2、价值 6,199元品牌家充桩及基础安装服务，限时优惠价,2000元（如需购买，则需付车款时额外支付2000元，后下发充电桩卡券）</t>
    </r>
    <r>
      <rPr>
        <b/>
        <sz val="12"/>
        <color rgb="FFFF0000"/>
        <rFont val="Microsoft YaHei UI"/>
        <charset val="134"/>
      </rPr>
      <t xml:space="preserve">
三、金融限时礼
</t>
    </r>
    <r>
      <rPr>
        <sz val="12"/>
        <color rgb="FFFF0000"/>
        <rFont val="Microsoft YaHei UI"/>
        <charset val="134"/>
      </rPr>
      <t>0首付/超长60期，一年两年三年，多种灵活选择</t>
    </r>
    <r>
      <rPr>
        <b/>
        <sz val="12"/>
        <color rgb="FFFF0000"/>
        <rFont val="Microsoft YaHei UI"/>
        <charset val="134"/>
      </rPr>
      <t xml:space="preserve">
四、出行无忧礼
</t>
    </r>
    <r>
      <rPr>
        <sz val="12"/>
        <color rgb="FFFF0000"/>
        <rFont val="Microsoft YaHei UI"/>
        <charset val="134"/>
      </rPr>
      <t xml:space="preserve">1、首任车主终身免费车机基础流量
2、维修期间免费代步车服务
3、维保无限次免费取送车服务
4、3年免费沃尔沃救援服务
</t>
    </r>
    <r>
      <rPr>
        <b/>
        <sz val="12"/>
        <color rgb="FFFF0000"/>
        <rFont val="Microsoft YaHei UI"/>
        <charset val="134"/>
      </rPr>
      <t>沃尔沃3000元精品</t>
    </r>
    <r>
      <rPr>
        <sz val="12"/>
        <color rgb="FFFF0000"/>
        <rFont val="Microsoft YaHei UI"/>
        <charset val="134"/>
      </rPr>
      <t xml:space="preserve">
2026年在7月1日-7月31日，通过中汽总购买2026款 XC70四驱超长续航Core/四驱超长续航Plus，可享受价值3000元的精品，以月度进行发放</t>
    </r>
    <r>
      <rPr>
        <b/>
        <sz val="12"/>
        <color rgb="FFFF0000"/>
        <rFont val="Microsoft YaHei UI"/>
        <charset val="134"/>
      </rPr>
      <t xml:space="preserve">
</t>
    </r>
    <r>
      <rPr>
        <b/>
        <sz val="12"/>
        <rFont val="Microsoft YaHei UI"/>
        <charset val="134"/>
      </rPr>
      <t>外观颜色：</t>
    </r>
    <r>
      <rPr>
        <sz val="12"/>
        <rFont val="Microsoft YaHei UI"/>
        <charset val="134"/>
      </rPr>
      <t>水晶白、玛瑙黑、牛仔蓝、薄雾灰、瀚漠沙、松湖绿、霞光灰（限时2000元）</t>
    </r>
    <r>
      <rPr>
        <b/>
        <sz val="12"/>
        <rFont val="Microsoft YaHei UI"/>
        <charset val="134"/>
      </rPr>
      <t xml:space="preserve">
内饰颜色：</t>
    </r>
    <r>
      <rPr>
        <sz val="12"/>
        <rFont val="Microsoft YaHei UI"/>
        <charset val="134"/>
      </rPr>
      <t>晨曦白（Ultra)、豆蔻褐、曜石黑</t>
    </r>
  </si>
  <si>
    <r>
      <rPr>
        <b/>
        <sz val="11"/>
        <rFont val="Microsoft YaHei UI"/>
        <charset val="134"/>
      </rPr>
      <t xml:space="preserve">XC70 </t>
    </r>
    <r>
      <rPr>
        <sz val="11"/>
        <rFont val="Microsoft YaHei UI"/>
        <charset val="134"/>
      </rPr>
      <t>贴息贷款方案（农业银行）
贴息贷款客户，开票价以向银行申请
贷款日期为准。</t>
    </r>
  </si>
  <si>
    <t>贷款产品</t>
  </si>
  <si>
    <t>分期月数</t>
  </si>
  <si>
    <t>最低首付比例</t>
  </si>
  <si>
    <t>持卡人费率</t>
  </si>
  <si>
    <t>低息方案</t>
  </si>
  <si>
    <r>
      <rPr>
        <b/>
        <sz val="11"/>
        <rFont val="Microsoft YaHei UI"/>
        <charset val="134"/>
      </rPr>
      <t>XC70</t>
    </r>
    <r>
      <rPr>
        <sz val="11"/>
        <rFont val="Microsoft YaHei UI"/>
        <charset val="134"/>
      </rPr>
      <t xml:space="preserve"> 贴息贷款方案（中国银行）
贴息贷款客户，开票价以向银行申请
贷款日期为准。</t>
    </r>
  </si>
  <si>
    <t xml:space="preserve">XC60 </t>
  </si>
  <si>
    <t>XC60 B5 四驱 智逸豪华版</t>
  </si>
  <si>
    <r>
      <rPr>
        <b/>
        <sz val="12"/>
        <color rgb="FF000000"/>
        <rFont val="Microsoft YaHei UI"/>
        <charset val="134"/>
      </rPr>
      <t xml:space="preserve">代理服务费2800
</t>
    </r>
    <r>
      <rPr>
        <b/>
        <sz val="12"/>
        <color rgb="FFFF0000"/>
        <rFont val="Microsoft YaHei UI"/>
        <charset val="134"/>
      </rPr>
      <t>（限时免费）</t>
    </r>
  </si>
  <si>
    <r>
      <rPr>
        <sz val="11"/>
        <rFont val="Microsoft YaHei UI"/>
        <charset val="134"/>
      </rPr>
      <t>XC60 B5 四驱 智逸豪华版</t>
    </r>
    <r>
      <rPr>
        <sz val="9"/>
        <rFont val="Microsoft YaHei UI"/>
        <charset val="134"/>
      </rPr>
      <t>+冬季选装包</t>
    </r>
  </si>
  <si>
    <r>
      <rPr>
        <sz val="11"/>
        <rFont val="Microsoft YaHei UI"/>
        <charset val="134"/>
      </rPr>
      <t>XC60 B5 四驱 智逸豪华版</t>
    </r>
    <r>
      <rPr>
        <sz val="9"/>
        <rFont val="Microsoft YaHei UI"/>
        <charset val="134"/>
      </rPr>
      <t>+4C自适应底盘 + 空气悬架</t>
    </r>
  </si>
  <si>
    <r>
      <rPr>
        <sz val="11"/>
        <rFont val="Microsoft YaHei UI"/>
        <charset val="134"/>
      </rPr>
      <t>XC60 B5 四驱 智逸豪华版</t>
    </r>
    <r>
      <rPr>
        <sz val="9"/>
        <rFont val="Microsoft YaHei UI"/>
        <charset val="134"/>
      </rPr>
      <t>+冬季选装包+4C自适应底盘 + 空气悬架</t>
    </r>
  </si>
  <si>
    <t>XC60 B5 四驱 智远豪华版</t>
  </si>
  <si>
    <r>
      <rPr>
        <sz val="11"/>
        <rFont val="Microsoft YaHei UI"/>
        <charset val="134"/>
      </rPr>
      <t>XC60 B5 四驱 智远豪华版</t>
    </r>
    <r>
      <rPr>
        <sz val="9"/>
        <rFont val="Microsoft YaHei UI"/>
        <charset val="134"/>
      </rPr>
      <t>+Bowers &amp; Wilkins® 殿堂级音响系统</t>
    </r>
  </si>
  <si>
    <r>
      <rPr>
        <sz val="11"/>
        <rFont val="Microsoft YaHei UI"/>
        <charset val="134"/>
      </rPr>
      <t>XC60 B5 四驱 智远豪华版</t>
    </r>
    <r>
      <rPr>
        <sz val="9"/>
        <rFont val="Microsoft YaHei UI"/>
        <charset val="134"/>
      </rPr>
      <t>+冬季选装包</t>
    </r>
  </si>
  <si>
    <r>
      <rPr>
        <sz val="11"/>
        <rFont val="Microsoft YaHei UI"/>
        <charset val="134"/>
      </rPr>
      <t>XC60 B5 四驱 智远豪华版</t>
    </r>
    <r>
      <rPr>
        <sz val="9"/>
        <rFont val="Microsoft YaHei UI"/>
        <charset val="134"/>
      </rPr>
      <t>+4C自适应底盘 + 空气悬架</t>
    </r>
  </si>
  <si>
    <r>
      <rPr>
        <sz val="11"/>
        <rFont val="Microsoft YaHei UI"/>
        <charset val="134"/>
      </rPr>
      <t>XC60 B5 四驱 智远豪华版</t>
    </r>
    <r>
      <rPr>
        <sz val="9"/>
        <rFont val="Microsoft YaHei UI"/>
        <charset val="134"/>
      </rPr>
      <t>+Bowers &amp; Wilkins® 殿堂级音响系统+冬季选装包</t>
    </r>
  </si>
  <si>
    <r>
      <rPr>
        <sz val="11"/>
        <rFont val="Microsoft YaHei UI"/>
        <charset val="134"/>
      </rPr>
      <t>XC60 B5 四驱 智远豪华版</t>
    </r>
    <r>
      <rPr>
        <sz val="9"/>
        <rFont val="Microsoft YaHei UI"/>
        <charset val="134"/>
      </rPr>
      <t>+Bowers &amp; Wilkins® 殿堂级音响系统+4C自适应底盘 + 空气悬架</t>
    </r>
  </si>
  <si>
    <r>
      <rPr>
        <sz val="11"/>
        <rFont val="Microsoft YaHei UI"/>
        <charset val="134"/>
      </rPr>
      <t>XC60 B5 四驱 智远豪华版</t>
    </r>
    <r>
      <rPr>
        <sz val="9"/>
        <rFont val="Microsoft YaHei UI"/>
        <charset val="134"/>
      </rPr>
      <t>+冬季选装包+4C自适应底盘 + 空气悬架</t>
    </r>
  </si>
  <si>
    <r>
      <rPr>
        <sz val="11"/>
        <rFont val="Microsoft YaHei UI"/>
        <charset val="134"/>
      </rPr>
      <t>XC60 B5 四驱 智远豪华版</t>
    </r>
    <r>
      <rPr>
        <sz val="9"/>
        <rFont val="Microsoft YaHei UI"/>
        <charset val="134"/>
      </rPr>
      <t>+Bowers &amp; Wilkins® 殿堂级音响系统+冬季选装包+4C自适应底盘 + 空气悬架</t>
    </r>
  </si>
  <si>
    <t>XC60 B5 四驱 智远运动版</t>
  </si>
  <si>
    <r>
      <rPr>
        <sz val="11"/>
        <rFont val="Microsoft YaHei UI"/>
        <charset val="134"/>
      </rPr>
      <t>XC60 B5 四驱 智远运动版</t>
    </r>
    <r>
      <rPr>
        <sz val="9"/>
        <rFont val="Microsoft YaHei UI"/>
        <charset val="134"/>
      </rPr>
      <t>+Bowers &amp; Wilkins® 殿堂级音响系统</t>
    </r>
  </si>
  <si>
    <r>
      <rPr>
        <sz val="11"/>
        <rFont val="Microsoft YaHei UI"/>
        <charset val="134"/>
      </rPr>
      <t>XC60 B5 四驱 智远运动版</t>
    </r>
    <r>
      <rPr>
        <sz val="9"/>
        <rFont val="Microsoft YaHei UI"/>
        <charset val="134"/>
      </rPr>
      <t>+冬季选装包</t>
    </r>
  </si>
  <si>
    <r>
      <rPr>
        <sz val="11"/>
        <rFont val="Microsoft YaHei UI"/>
        <charset val="134"/>
      </rPr>
      <t>XC60 B5 四驱 智远运动版</t>
    </r>
    <r>
      <rPr>
        <sz val="9"/>
        <rFont val="Microsoft YaHei UI"/>
        <charset val="134"/>
      </rPr>
      <t>+4C自适应底盘 + 空气悬架</t>
    </r>
  </si>
  <si>
    <r>
      <rPr>
        <sz val="11"/>
        <rFont val="Microsoft YaHei UI"/>
        <charset val="134"/>
      </rPr>
      <t>XC60 B5 四驱 智远运动版</t>
    </r>
    <r>
      <rPr>
        <sz val="9"/>
        <rFont val="Microsoft YaHei UI"/>
        <charset val="134"/>
      </rPr>
      <t>+Bowers &amp; Wilkins® 殿堂级音响系统+冬季选装包</t>
    </r>
  </si>
  <si>
    <r>
      <rPr>
        <sz val="11"/>
        <rFont val="Microsoft YaHei UI"/>
        <charset val="134"/>
      </rPr>
      <t>XC60 B5 四驱 智远运动版</t>
    </r>
    <r>
      <rPr>
        <sz val="9"/>
        <rFont val="Microsoft YaHei UI"/>
        <charset val="134"/>
      </rPr>
      <t>+Bowers &amp; Wilkins® 殿堂级音响系统+4C自适应底盘 + 空气悬架</t>
    </r>
  </si>
  <si>
    <r>
      <rPr>
        <sz val="11"/>
        <rFont val="Microsoft YaHei UI"/>
        <charset val="134"/>
      </rPr>
      <t>XC60 B5 四驱 智远运动版</t>
    </r>
    <r>
      <rPr>
        <sz val="9"/>
        <rFont val="Microsoft YaHei UI"/>
        <charset val="134"/>
      </rPr>
      <t>+冬季选装包+4C自适应底盘 + 空气悬架</t>
    </r>
  </si>
  <si>
    <r>
      <rPr>
        <sz val="11"/>
        <rFont val="Microsoft YaHei UI"/>
        <charset val="134"/>
      </rPr>
      <t>XC60 B5 四驱 智远运动版</t>
    </r>
    <r>
      <rPr>
        <sz val="9"/>
        <rFont val="Microsoft YaHei UI"/>
        <charset val="134"/>
      </rPr>
      <t>+Bowers &amp; Wilkins® 殿堂级音响系统+冬季选装包+4C自适应底盘 + 空气悬架</t>
    </r>
  </si>
  <si>
    <t>XC60 B5 四驱 智远极夜黑版</t>
  </si>
  <si>
    <r>
      <rPr>
        <sz val="11"/>
        <color rgb="FF000000"/>
        <rFont val="Microsoft YaHei UI"/>
        <charset val="134"/>
      </rPr>
      <t>XC60 B5 四驱 智远极夜黑版</t>
    </r>
    <r>
      <rPr>
        <sz val="9"/>
        <color rgb="FF000000"/>
        <rFont val="Microsoft YaHei UI"/>
        <charset val="134"/>
      </rPr>
      <t>+Bowers &amp; Wilkins® 殿堂级音响系统</t>
    </r>
  </si>
  <si>
    <r>
      <rPr>
        <sz val="11"/>
        <color rgb="FF000000"/>
        <rFont val="Microsoft YaHei UI"/>
        <charset val="134"/>
      </rPr>
      <t>XC60 B5 四驱 智远极夜黑版</t>
    </r>
    <r>
      <rPr>
        <sz val="9"/>
        <color rgb="FF000000"/>
        <rFont val="Microsoft YaHei UI"/>
        <charset val="134"/>
      </rPr>
      <t>+冬季选装包</t>
    </r>
  </si>
  <si>
    <r>
      <rPr>
        <sz val="11"/>
        <color rgb="FF000000"/>
        <rFont val="Microsoft YaHei UI"/>
        <charset val="134"/>
      </rPr>
      <t>XC60 B5 四驱 智远极夜黑版</t>
    </r>
    <r>
      <rPr>
        <sz val="9"/>
        <color rgb="FF000000"/>
        <rFont val="Microsoft YaHei UI"/>
        <charset val="134"/>
      </rPr>
      <t>+4C自适应底盘 + 空气悬架</t>
    </r>
  </si>
  <si>
    <r>
      <rPr>
        <sz val="11"/>
        <color rgb="FF000000"/>
        <rFont val="Microsoft YaHei UI"/>
        <charset val="134"/>
      </rPr>
      <t>XC60 B5 四驱 智远极夜黑版</t>
    </r>
    <r>
      <rPr>
        <sz val="9"/>
        <color rgb="FF000000"/>
        <rFont val="Microsoft YaHei UI"/>
        <charset val="134"/>
      </rPr>
      <t>+Bowers &amp; Wilkins® 殿堂级音响系统+冬季选装包</t>
    </r>
  </si>
  <si>
    <r>
      <rPr>
        <sz val="11"/>
        <color rgb="FF000000"/>
        <rFont val="Microsoft YaHei UI"/>
        <charset val="134"/>
      </rPr>
      <t>XC60 B5 四驱 智远极夜黑版</t>
    </r>
    <r>
      <rPr>
        <sz val="9"/>
        <color rgb="FF000000"/>
        <rFont val="Microsoft YaHei UI"/>
        <charset val="134"/>
      </rPr>
      <t>+Bowers &amp; Wilkins® 殿堂级音响系统+4C自适应底盘 + 空气悬架</t>
    </r>
  </si>
  <si>
    <r>
      <rPr>
        <sz val="11"/>
        <color rgb="FF000000"/>
        <rFont val="Microsoft YaHei UI"/>
        <charset val="134"/>
      </rPr>
      <t>XC60 B5 四驱 智远极夜黑版</t>
    </r>
    <r>
      <rPr>
        <sz val="9"/>
        <color rgb="FF000000"/>
        <rFont val="Microsoft YaHei UI"/>
        <charset val="134"/>
      </rPr>
      <t>+冬季选装包+4C自适应底盘 + 空气悬架</t>
    </r>
  </si>
  <si>
    <r>
      <rPr>
        <sz val="11"/>
        <color rgb="FF000000"/>
        <rFont val="Microsoft YaHei UI"/>
        <charset val="134"/>
      </rPr>
      <t>XC60 B5 四驱 智远极夜黑版</t>
    </r>
    <r>
      <rPr>
        <sz val="9"/>
        <color rgb="FF000000"/>
        <rFont val="Microsoft YaHei UI"/>
        <charset val="134"/>
      </rPr>
      <t>+Bowers &amp; Wilkins® 殿堂级音响系统+冬季选装包+4C自适应底盘 + 空气悬架</t>
    </r>
  </si>
  <si>
    <t>XC60 B5 四驱 智雅豪华版</t>
  </si>
  <si>
    <r>
      <rPr>
        <sz val="11"/>
        <color rgb="FF000000"/>
        <rFont val="Microsoft YaHei UI"/>
        <charset val="134"/>
      </rPr>
      <t>XC60 B5 四驱 智雅豪华版</t>
    </r>
    <r>
      <rPr>
        <sz val="9"/>
        <color rgb="FF000000"/>
        <rFont val="Microsoft YaHei UI"/>
        <charset val="134"/>
      </rPr>
      <t>+冬季选装包</t>
    </r>
  </si>
  <si>
    <r>
      <rPr>
        <sz val="11"/>
        <color rgb="FF000000"/>
        <rFont val="Microsoft YaHei UI"/>
        <charset val="134"/>
      </rPr>
      <t>XC60 B5 四驱 智雅豪华版</t>
    </r>
    <r>
      <rPr>
        <sz val="9"/>
        <color rgb="FF000000"/>
        <rFont val="Microsoft YaHei UI"/>
        <charset val="134"/>
      </rPr>
      <t>+4C自适应底盘 + 空气悬架</t>
    </r>
  </si>
  <si>
    <r>
      <rPr>
        <sz val="11"/>
        <color rgb="FF000000"/>
        <rFont val="Microsoft YaHei UI"/>
        <charset val="134"/>
      </rPr>
      <t>XC60 B5 四驱 智雅豪华版</t>
    </r>
    <r>
      <rPr>
        <sz val="9"/>
        <color rgb="FF000000"/>
        <rFont val="Microsoft YaHei UI"/>
        <charset val="134"/>
      </rPr>
      <t>+冬季选装包+4C自适应底盘 + 空气悬架</t>
    </r>
  </si>
  <si>
    <r>
      <rPr>
        <b/>
        <sz val="11"/>
        <color rgb="FFFF0000"/>
        <rFont val="Microsoft YaHei UI"/>
        <charset val="134"/>
      </rPr>
      <t xml:space="preserve">XC60六重礼
</t>
    </r>
    <r>
      <rPr>
        <sz val="11"/>
        <color rgb="FFFF0000"/>
        <rFont val="Microsoft YaHei UI"/>
        <charset val="134"/>
      </rPr>
      <t>1.首任车主终身免费保养
2.首任车主终身免费车机基础流量
3. 维修期间免费代步车服务
4.维保无限次免费取送车
5.免费家用充电桩及基础安装服务
6. 0首付/超长60期，多种灵活选择</t>
    </r>
    <r>
      <rPr>
        <b/>
        <sz val="11"/>
        <color rgb="FFFF0000"/>
        <rFont val="Microsoft YaHei UI"/>
        <charset val="134"/>
      </rPr>
      <t xml:space="preserve">
2026年在7月1日-7月31日，下单购买XC60新车的首任入会车主，可享终身免费保养服务权益。（XC60六重礼礼遇之一）</t>
    </r>
    <r>
      <rPr>
        <b/>
        <sz val="12"/>
        <color rgb="FFFF0000"/>
        <rFont val="Microsoft YaHei UI"/>
        <charset val="134"/>
      </rPr>
      <t xml:space="preserve">
</t>
    </r>
    <r>
      <rPr>
        <sz val="11"/>
        <color rgb="FFFF0000"/>
        <rFont val="Microsoft YaHei UI"/>
        <charset val="134"/>
      </rPr>
      <t>*以中汽总提报厂家时间为准，免费保养服务的适用条件和限制以沃尔沃官方为准</t>
    </r>
    <r>
      <rPr>
        <b/>
        <sz val="11"/>
        <color rgb="FFFF0000"/>
        <rFont val="Microsoft YaHei UI"/>
        <charset val="134"/>
      </rPr>
      <t xml:space="preserve">
</t>
    </r>
    <r>
      <rPr>
        <sz val="11"/>
        <color rgb="FFFF0000"/>
        <rFont val="Microsoft YaHei UI"/>
        <charset val="134"/>
      </rPr>
      <t xml:space="preserve">上述期限内购买沃尔沃XC60的首任车主提供终身免费保养服务权益；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XC60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 
</t>
    </r>
    <r>
      <rPr>
        <b/>
        <sz val="11"/>
        <color rgb="FFFF0000"/>
        <rFont val="Microsoft YaHei UI"/>
        <charset val="134"/>
      </rPr>
      <t>沃尔沃3000元精品</t>
    </r>
    <r>
      <rPr>
        <sz val="11"/>
        <color rgb="FFFF0000"/>
        <rFont val="Microsoft YaHei UI"/>
        <charset val="134"/>
      </rPr>
      <t xml:space="preserve">
2026年在7月1日-7月31日，通过中汽总购买2026款 XC60 B5四驱智远豪华版/智远运动，可享受价值3000元的精品，以月度进行发放</t>
    </r>
    <r>
      <rPr>
        <b/>
        <sz val="11"/>
        <color rgb="FFFF0000"/>
        <rFont val="Microsoft YaHei UI"/>
        <charset val="134"/>
      </rPr>
      <t xml:space="preserve">
*如涉及年款切换，可能导致免税价格有所浮动，请详询各地区业务负责人
*沃尔沃厂家礼遇的适用条件和限制以沃尔沃官方为准</t>
    </r>
    <r>
      <rPr>
        <b/>
        <sz val="11"/>
        <rFont val="Microsoft YaHei UI"/>
        <charset val="134"/>
      </rPr>
      <t xml:space="preserve">
</t>
    </r>
    <r>
      <rPr>
        <b/>
        <sz val="11"/>
        <color rgb="FFFF0000"/>
        <rFont val="Microsoft YaHei UI"/>
        <charset val="134"/>
      </rPr>
      <t xml:space="preserve">
</t>
    </r>
    <r>
      <rPr>
        <b/>
        <sz val="11"/>
        <color rgb="FF212121"/>
        <rFont val="Microsoft YaHei UI"/>
        <charset val="134"/>
      </rPr>
      <t>*XC60车型冬季选装包包含:前排座椅加热(智远和智雅版标配)，后排座椅加热，方向盘加热，前风挡玻璃清洗喷加热；</t>
    </r>
    <r>
      <rPr>
        <b/>
        <sz val="11"/>
        <color rgb="FFFF0000"/>
        <rFont val="Microsoft YaHei UI"/>
        <charset val="134"/>
      </rPr>
      <t xml:space="preserve">
</t>
    </r>
    <r>
      <rPr>
        <b/>
        <sz val="11"/>
        <rFont val="Microsoft YaHei UI"/>
        <charset val="134"/>
      </rPr>
      <t xml:space="preserve">
外观颜色：</t>
    </r>
    <r>
      <rPr>
        <sz val="11"/>
        <rFont val="Microsoft YaHei UI"/>
        <charset val="134"/>
      </rPr>
      <t>水晶白珍珠漆、玛瑙黑金属漆、松湖绿金属漆、森莓红金属漆、牛仔蓝金属漆、星耀沙金属漆、薄雾灰金属漆</t>
    </r>
    <r>
      <rPr>
        <b/>
        <sz val="11"/>
        <rFont val="Microsoft YaHei UI"/>
        <charset val="134"/>
      </rPr>
      <t xml:space="preserve">
内饰颜色：</t>
    </r>
    <r>
      <rPr>
        <sz val="11"/>
        <rFont val="Microsoft YaHei UI"/>
        <charset val="134"/>
      </rPr>
      <t>黑内饰-黑色座椅、黑内饰-豆蔻褐座椅
                   B5 智雅豪华版可选：黑内饰-黑色座椅、米内饰-米色座椅</t>
    </r>
  </si>
  <si>
    <r>
      <rPr>
        <b/>
        <sz val="11"/>
        <rFont val="Microsoft YaHei UI"/>
        <charset val="134"/>
      </rPr>
      <t>XC60 贴息贷款方案</t>
    </r>
    <r>
      <rPr>
        <sz val="11"/>
        <rFont val="Microsoft YaHei UI"/>
        <charset val="134"/>
      </rPr>
      <t>（农业银行）
贴息贷款客户，开票价以向银行申请
贷款日期为准。</t>
    </r>
  </si>
  <si>
    <r>
      <rPr>
        <b/>
        <sz val="11"/>
        <rFont val="Microsoft YaHei UI"/>
        <charset val="134"/>
      </rPr>
      <t>XC60 贴息贷款方案</t>
    </r>
    <r>
      <rPr>
        <sz val="11"/>
        <rFont val="Microsoft YaHei UI"/>
        <charset val="134"/>
      </rPr>
      <t>（中国银行）
贴息贷款客户，开票价以向银行申请
贷款日期为准。</t>
    </r>
  </si>
  <si>
    <t xml:space="preserve">S90 </t>
  </si>
  <si>
    <t>S90 B5 智逸豪华版</t>
  </si>
  <si>
    <r>
      <rPr>
        <b/>
        <sz val="12"/>
        <color rgb="FF000000"/>
        <rFont val="Microsoft YaHei UI"/>
        <charset val="134"/>
      </rPr>
      <t xml:space="preserve">代理服务费2500
</t>
    </r>
    <r>
      <rPr>
        <b/>
        <sz val="12"/>
        <color rgb="FFFF0000"/>
        <rFont val="Microsoft YaHei UI"/>
        <charset val="134"/>
      </rPr>
      <t>（限时免费）</t>
    </r>
  </si>
  <si>
    <r>
      <rPr>
        <sz val="11"/>
        <rFont val="Microsoft YaHei UI"/>
        <charset val="134"/>
      </rPr>
      <t>S90 B5 智逸豪华版</t>
    </r>
    <r>
      <rPr>
        <sz val="9"/>
        <rFont val="Microsoft YaHei UI"/>
        <charset val="134"/>
      </rPr>
      <t>+冬季选装包</t>
    </r>
  </si>
  <si>
    <t>S90 B5 智远豪华版</t>
  </si>
  <si>
    <r>
      <rPr>
        <sz val="11"/>
        <rFont val="Microsoft YaHei UI"/>
        <charset val="134"/>
      </rPr>
      <t>S90 B5 智远豪华版</t>
    </r>
    <r>
      <rPr>
        <sz val="9"/>
        <rFont val="Microsoft YaHei UI"/>
        <charset val="134"/>
      </rPr>
      <t>+冬季选装包</t>
    </r>
  </si>
  <si>
    <r>
      <rPr>
        <sz val="11"/>
        <rFont val="Microsoft YaHei UI"/>
        <charset val="134"/>
      </rPr>
      <t>S90 B5 智远豪华版</t>
    </r>
    <r>
      <rPr>
        <sz val="9"/>
        <rFont val="Microsoft YaHei UI"/>
        <charset val="134"/>
      </rPr>
      <t>+Bowers &amp; Wilkins® 殿堂级音响系统</t>
    </r>
  </si>
  <si>
    <r>
      <rPr>
        <sz val="11"/>
        <rFont val="Microsoft YaHei UI"/>
        <charset val="134"/>
      </rPr>
      <t>S90 B5 智远豪华版</t>
    </r>
    <r>
      <rPr>
        <sz val="9"/>
        <rFont val="Microsoft YaHei UI"/>
        <charset val="134"/>
      </rPr>
      <t>+4C自适应底盘 + 后空气悬架</t>
    </r>
  </si>
  <si>
    <r>
      <rPr>
        <sz val="11"/>
        <rFont val="Microsoft YaHei UI"/>
        <charset val="134"/>
      </rPr>
      <t>S90 B5 智远豪华版</t>
    </r>
    <r>
      <rPr>
        <sz val="9"/>
        <rFont val="Microsoft YaHei UI"/>
        <charset val="134"/>
      </rPr>
      <t>+冬季选装包+Bowers &amp; Wilkins® 殿堂级音响系统</t>
    </r>
  </si>
  <si>
    <r>
      <rPr>
        <sz val="11"/>
        <rFont val="Microsoft YaHei UI"/>
        <charset val="134"/>
      </rPr>
      <t>S90 B5 智远豪华版</t>
    </r>
    <r>
      <rPr>
        <sz val="9"/>
        <rFont val="Microsoft YaHei UI"/>
        <charset val="134"/>
      </rPr>
      <t>+冬季选装包+4C自适应底盘 + 后空气悬架</t>
    </r>
  </si>
  <si>
    <r>
      <rPr>
        <sz val="11"/>
        <rFont val="Microsoft YaHei UI"/>
        <charset val="134"/>
      </rPr>
      <t>S90 B5 智远豪华版</t>
    </r>
    <r>
      <rPr>
        <sz val="9"/>
        <rFont val="Microsoft YaHei UI"/>
        <charset val="134"/>
      </rPr>
      <t>+Bowers &amp; Wilkins® 殿堂级音响系统+4C自适应底盘 + 后空气悬架</t>
    </r>
  </si>
  <si>
    <r>
      <rPr>
        <sz val="11"/>
        <rFont val="Microsoft YaHei UI"/>
        <charset val="134"/>
      </rPr>
      <t>S90 B5 智远豪华版</t>
    </r>
    <r>
      <rPr>
        <sz val="9"/>
        <rFont val="Microsoft YaHei UI"/>
        <charset val="134"/>
      </rPr>
      <t>+冬季选装包+Bowers &amp; Wilkins® 殿堂级音响系统+4C自适应底盘 +后空气悬架</t>
    </r>
  </si>
  <si>
    <t>S90 B5 智远运动版</t>
  </si>
  <si>
    <r>
      <rPr>
        <sz val="11"/>
        <rFont val="Microsoft YaHei UI"/>
        <charset val="134"/>
      </rPr>
      <t>S90 B5 智远运动版</t>
    </r>
    <r>
      <rPr>
        <sz val="9"/>
        <rFont val="Microsoft YaHei UI"/>
        <charset val="134"/>
      </rPr>
      <t>+冬季选装包</t>
    </r>
  </si>
  <si>
    <r>
      <rPr>
        <sz val="11"/>
        <rFont val="Microsoft YaHei UI"/>
        <charset val="134"/>
      </rPr>
      <t>S90 B5 智远运动版</t>
    </r>
    <r>
      <rPr>
        <sz val="9"/>
        <rFont val="Microsoft YaHei UI"/>
        <charset val="134"/>
      </rPr>
      <t>+Bowers &amp; Wilkins® 殿堂级音响系统</t>
    </r>
  </si>
  <si>
    <r>
      <rPr>
        <sz val="11"/>
        <rFont val="Microsoft YaHei UI"/>
        <charset val="134"/>
      </rPr>
      <t>S90 B5 智远运动版</t>
    </r>
    <r>
      <rPr>
        <sz val="9"/>
        <rFont val="Microsoft YaHei UI"/>
        <charset val="134"/>
      </rPr>
      <t>+4C自适应底盘 + 后空气悬架</t>
    </r>
  </si>
  <si>
    <r>
      <rPr>
        <sz val="11"/>
        <rFont val="Microsoft YaHei UI"/>
        <charset val="134"/>
      </rPr>
      <t>S90 B5 智远运动版</t>
    </r>
    <r>
      <rPr>
        <sz val="9"/>
        <rFont val="Microsoft YaHei UI"/>
        <charset val="134"/>
      </rPr>
      <t>+冬季选装包+Bowers &amp; Wilkins® 殿堂级音响系统</t>
    </r>
  </si>
  <si>
    <r>
      <rPr>
        <sz val="11"/>
        <rFont val="Microsoft YaHei UI"/>
        <charset val="134"/>
      </rPr>
      <t>S90 B5 智远运动版</t>
    </r>
    <r>
      <rPr>
        <sz val="9"/>
        <rFont val="Microsoft YaHei UI"/>
        <charset val="134"/>
      </rPr>
      <t>+冬季选装包+4C自适应底盘 + 后空气悬架</t>
    </r>
  </si>
  <si>
    <r>
      <rPr>
        <sz val="11"/>
        <rFont val="Microsoft YaHei UI"/>
        <charset val="134"/>
      </rPr>
      <t>S90 B5 智远运动版</t>
    </r>
    <r>
      <rPr>
        <sz val="9"/>
        <rFont val="Microsoft YaHei UI"/>
        <charset val="134"/>
      </rPr>
      <t>+Bowers &amp; Wilkins® 殿堂级音响系统+4C自适应底盘 + 后空气悬架</t>
    </r>
  </si>
  <si>
    <r>
      <rPr>
        <sz val="11"/>
        <rFont val="Microsoft YaHei UI"/>
        <charset val="134"/>
      </rPr>
      <t>S90 B5 智远运动版</t>
    </r>
    <r>
      <rPr>
        <sz val="9"/>
        <rFont val="Microsoft YaHei UI"/>
        <charset val="134"/>
      </rPr>
      <t>+冬季选装包+Bowers &amp; Wilkins® 殿堂级音响系统+4C自适应底盘 +后空气悬架</t>
    </r>
  </si>
  <si>
    <t>S90 B5 智雅豪华版</t>
  </si>
  <si>
    <r>
      <rPr>
        <sz val="11"/>
        <rFont val="Microsoft YaHei UI"/>
        <charset val="134"/>
      </rPr>
      <t>S90 B5 智雅豪华版</t>
    </r>
    <r>
      <rPr>
        <sz val="9"/>
        <rFont val="Microsoft YaHei UI"/>
        <charset val="134"/>
      </rPr>
      <t>+冬季选装包</t>
    </r>
  </si>
  <si>
    <r>
      <rPr>
        <sz val="11"/>
        <rFont val="Microsoft YaHei UI"/>
        <charset val="134"/>
      </rPr>
      <t>S90 B5 智雅豪华版</t>
    </r>
    <r>
      <rPr>
        <sz val="9"/>
        <rFont val="Microsoft YaHei UI"/>
        <charset val="134"/>
      </rPr>
      <t>+4C自适应底盘 + 后空气悬架</t>
    </r>
  </si>
  <si>
    <r>
      <rPr>
        <sz val="11"/>
        <rFont val="Microsoft YaHei UI"/>
        <charset val="134"/>
      </rPr>
      <t>S90 B5 智雅豪华版</t>
    </r>
    <r>
      <rPr>
        <sz val="9"/>
        <rFont val="Microsoft YaHei UI"/>
        <charset val="134"/>
      </rPr>
      <t>+冬季选装包+4C自适应底盘 + 后空气悬架</t>
    </r>
  </si>
  <si>
    <r>
      <rPr>
        <b/>
        <sz val="11"/>
        <color rgb="FFFF0000"/>
        <rFont val="Microsoft YaHei UI"/>
        <charset val="134"/>
      </rPr>
      <t xml:space="preserve">S90六重礼
</t>
    </r>
    <r>
      <rPr>
        <sz val="11"/>
        <color rgb="FFFF0000"/>
        <rFont val="Microsoft YaHei UI"/>
        <charset val="134"/>
      </rPr>
      <t>1.首任车主终身免费保养
2.首任车主终身免费车机基础流量
3. 维修期间免费代步车服务
4.维保无限次免费取送车
5.免费家用充电桩及基础安装服务
6. 0首付/超长60期，多种灵活选择</t>
    </r>
    <r>
      <rPr>
        <b/>
        <sz val="11"/>
        <color rgb="FFFF0000"/>
        <rFont val="Microsoft YaHei UI"/>
        <charset val="134"/>
      </rPr>
      <t xml:space="preserve">
2026年在7月1日-7月31日，下单购买S90新车的首任入会车主，可享终身免费保养服务权益（S90六重礼礼遇之一）</t>
    </r>
    <r>
      <rPr>
        <sz val="11"/>
        <color rgb="FFFF0000"/>
        <rFont val="Microsoft YaHei UI"/>
        <charset val="134"/>
      </rPr>
      <t xml:space="preserve">
*以中汽总提报厂家时间为准，免费保养服务的适用条件和限制以沃尔沃官方为准</t>
    </r>
    <r>
      <rPr>
        <b/>
        <sz val="11"/>
        <color rgb="FFFF0000"/>
        <rFont val="Microsoft YaHei UI"/>
        <charset val="134"/>
      </rPr>
      <t xml:space="preserve">
</t>
    </r>
    <r>
      <rPr>
        <sz val="11"/>
        <color rgb="FFFF0000"/>
        <rFont val="Microsoft YaHei UI"/>
        <charset val="134"/>
      </rPr>
      <t xml:space="preserve">上述期限内购买沃尔沃S90的首任车主提供终身免费保养服务权益；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S90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 
</t>
    </r>
    <r>
      <rPr>
        <b/>
        <sz val="11"/>
        <color rgb="FFFF0000"/>
        <rFont val="Microsoft YaHei UI"/>
        <charset val="134"/>
      </rPr>
      <t xml:space="preserve">
沃尔沃3000元精品</t>
    </r>
    <r>
      <rPr>
        <sz val="11"/>
        <color rgb="FFFF0000"/>
        <rFont val="Microsoft YaHei UI"/>
        <charset val="134"/>
      </rPr>
      <t xml:space="preserve">
2026年在7月1日-7月31日，通过中汽总购买2026款 S90 B5智远豪华版/智远运动版，可享受价值3000元的精品，以月度进行发放
</t>
    </r>
    <r>
      <rPr>
        <b/>
        <sz val="11"/>
        <color rgb="FFFF0000"/>
        <rFont val="Microsoft YaHei UI"/>
        <charset val="134"/>
      </rPr>
      <t xml:space="preserve">
*沃尔沃厂家礼遇的适用条件和限制以沃尔沃官方为准
</t>
    </r>
    <r>
      <rPr>
        <sz val="11"/>
        <color rgb="FFFF0000"/>
        <rFont val="Microsoft YaHei UI"/>
        <charset val="134"/>
      </rPr>
      <t xml:space="preserve">
</t>
    </r>
    <r>
      <rPr>
        <b/>
        <sz val="11"/>
        <color rgb="FF212121"/>
        <rFont val="Microsoft YaHei UI"/>
        <charset val="134"/>
      </rPr>
      <t xml:space="preserve">*S90车型冬季选装包包含:后排座椅加热(智雅版标配)，方向盘加热。
</t>
    </r>
    <r>
      <rPr>
        <sz val="11"/>
        <color rgb="FFFF0000"/>
        <rFont val="Microsoft YaHei UI"/>
        <charset val="134"/>
      </rPr>
      <t xml:space="preserve">
</t>
    </r>
    <r>
      <rPr>
        <b/>
        <sz val="11"/>
        <rFont val="Microsoft YaHei UI"/>
        <charset val="134"/>
      </rPr>
      <t>外观颜色：</t>
    </r>
    <r>
      <rPr>
        <sz val="11"/>
        <rFont val="Microsoft YaHei UI"/>
        <charset val="134"/>
      </rPr>
      <t>水晶白珍珠漆、玛瑙黑金属漆、牛仔蓝金属漆、蝶贝灰金属漆、星耀沙金属漆、森莓红金属漆、薄雾灰金属漆</t>
    </r>
    <r>
      <rPr>
        <b/>
        <sz val="11"/>
        <rFont val="Microsoft YaHei UI"/>
        <charset val="134"/>
      </rPr>
      <t xml:space="preserve">
内饰颜色：</t>
    </r>
    <r>
      <rPr>
        <sz val="11"/>
        <rFont val="Microsoft YaHei UI"/>
        <charset val="134"/>
      </rPr>
      <t>黑内饰-黑色座椅、黑内饰-枫岚棕座椅，黑内饰-豆蔻褐座椅（仅供智雅）、米内饰-米色座椅（仅供智雅）、黑内饰-午夜蓝座椅（仅供T8智雅）</t>
    </r>
  </si>
  <si>
    <r>
      <rPr>
        <b/>
        <sz val="11"/>
        <rFont val="Microsoft YaHei UI"/>
        <charset val="134"/>
      </rPr>
      <t>S90贴息贷款方案</t>
    </r>
    <r>
      <rPr>
        <sz val="11"/>
        <rFont val="Microsoft YaHei UI"/>
        <charset val="134"/>
      </rPr>
      <t>（农业银行）
贴息贷款客户，开票价以向银行申请
贷款日期为准。</t>
    </r>
  </si>
  <si>
    <r>
      <rPr>
        <b/>
        <sz val="11"/>
        <rFont val="Microsoft YaHei UI"/>
        <charset val="134"/>
      </rPr>
      <t>S90贴息贷款方案</t>
    </r>
    <r>
      <rPr>
        <sz val="11"/>
        <rFont val="Microsoft YaHei UI"/>
        <charset val="134"/>
      </rPr>
      <t>（中国银行）
贴息贷款客户，开票价以向银行申请
贷款日期为准。</t>
    </r>
  </si>
  <si>
    <t>首付比例</t>
  </si>
  <si>
    <t>S60</t>
  </si>
  <si>
    <t>S60 B4 智逸豪华版</t>
  </si>
  <si>
    <t>详询中汽总</t>
  </si>
  <si>
    <t>/</t>
  </si>
  <si>
    <t>S60 B4 智远豪华版</t>
  </si>
  <si>
    <t>S60 B4 智远运动版</t>
  </si>
  <si>
    <t>S60 B5 智雅运动版</t>
  </si>
  <si>
    <r>
      <rPr>
        <b/>
        <sz val="11"/>
        <rFont val="Microsoft YaHei UI"/>
        <charset val="134"/>
      </rPr>
      <t>外观颜色：</t>
    </r>
    <r>
      <rPr>
        <sz val="11"/>
        <rFont val="Microsoft YaHei UI"/>
        <charset val="134"/>
      </rPr>
      <t>水晶白珍珠漆、玛瑙黑、牛仔蓝、森莓红、松湖绿、星耀沙、薄雾灰</t>
    </r>
    <r>
      <rPr>
        <b/>
        <sz val="11"/>
        <rFont val="Microsoft YaHei UI"/>
        <charset val="134"/>
      </rPr>
      <t xml:space="preserve">
内饰颜色：</t>
    </r>
    <r>
      <rPr>
        <sz val="11"/>
        <rFont val="Microsoft YaHei UI"/>
        <charset val="134"/>
      </rPr>
      <t>黑内饰+黑色座椅、黑内饰+棕色座椅（棕色座椅仅智逸豪华、智远豪华可选）、黑内饰-灰色座椅（仅限运动版）</t>
    </r>
  </si>
  <si>
    <r>
      <rPr>
        <b/>
        <sz val="11"/>
        <rFont val="Microsoft YaHei UI"/>
        <charset val="134"/>
      </rPr>
      <t>S60贴息贷款方案</t>
    </r>
    <r>
      <rPr>
        <sz val="11"/>
        <rFont val="Microsoft YaHei UI"/>
        <charset val="134"/>
      </rPr>
      <t>（农业银行）
贴息贷款客户，开票价以向银行申请
贷款日期为准。</t>
    </r>
  </si>
  <si>
    <r>
      <rPr>
        <b/>
        <sz val="11"/>
        <rFont val="Microsoft YaHei UI"/>
        <charset val="134"/>
      </rPr>
      <t>S60贴息贷款方案</t>
    </r>
    <r>
      <rPr>
        <sz val="11"/>
        <rFont val="Microsoft YaHei UI"/>
        <charset val="134"/>
      </rPr>
      <t>（中国银行）
贴息贷款客户，开票价以向银行申请
贷款日期为准。</t>
    </r>
  </si>
  <si>
    <t>备注：针对沃尔沃特殊车型选购的客户，必须签订《沃尔沃特殊订单确认函》，一旦锁定生产不接受退单</t>
  </si>
  <si>
    <r>
      <rPr>
        <b/>
        <sz val="10"/>
        <color theme="1"/>
        <rFont val="Microsoft YaHei UI"/>
        <charset val="134"/>
      </rPr>
      <t>农行贷款开通地区：</t>
    </r>
    <r>
      <rPr>
        <sz val="10"/>
        <color theme="1"/>
        <rFont val="Microsoft YaHei UI"/>
        <charset val="134"/>
      </rPr>
      <t>北京、上海、广州、深圳、重庆、天津、杭州、宁波、江苏、济南、青岛、厦门、福州、武汉、长沙、郑州、南昌、太原、石家庄、西安、成都、昆明、哈尔滨、沈阳、大连、长春、贵阳、银川、兰州、南宁、乌鲁木齐、合肥等地区</t>
    </r>
    <r>
      <rPr>
        <b/>
        <sz val="10"/>
        <color theme="1"/>
        <rFont val="Microsoft YaHei UI"/>
        <charset val="134"/>
      </rPr>
      <t>（各地网点将根据业务需求更新补充，详询各地代办服务机构）</t>
    </r>
  </si>
  <si>
    <t>查看最新免税价格请登录中汽总新版网站：www.88453392.com</t>
  </si>
  <si>
    <t>销售咨询电话：010-88453392转2、13671079030（微信同号）</t>
  </si>
  <si>
    <t xml:space="preserve">  此价格只适用价格发布时对应的产品，如遇车辆型号及年款等调整，需以厂家新公布价格政策为准</t>
  </si>
  <si>
    <t>BMW留学生免税车支持专属定制，优享定制，优先车源，优质售后</t>
  </si>
  <si>
    <t>备  注</t>
  </si>
  <si>
    <t>BMW X5</t>
  </si>
  <si>
    <t>X5 xDrive 30Li 尊享型M运动曜夜套装</t>
  </si>
  <si>
    <r>
      <rPr>
        <b/>
        <sz val="11"/>
        <rFont val="Microsoft YaHei UI"/>
        <charset val="134"/>
      </rPr>
      <t xml:space="preserve">代理服务费：2800 元
</t>
    </r>
    <r>
      <rPr>
        <b/>
        <sz val="11"/>
        <color rgb="FFFF0000"/>
        <rFont val="Microsoft YaHei UI"/>
        <charset val="134"/>
      </rPr>
      <t>（限时免费）</t>
    </r>
  </si>
  <si>
    <t>X5 xDrive 40Li M运动曜夜套装</t>
  </si>
  <si>
    <r>
      <rPr>
        <b/>
        <sz val="11"/>
        <color rgb="FFFF0000"/>
        <rFont val="Microsoft YaHei UI"/>
        <charset val="134"/>
      </rPr>
      <t xml:space="preserve">X5 xDrive 40Li 马年版  </t>
    </r>
    <r>
      <rPr>
        <b/>
        <sz val="9"/>
        <color rgb="FFFF0000"/>
        <rFont val="Microsoft YaHei UI"/>
        <charset val="134"/>
      </rPr>
      <t>（车源有限，预定前请咨询）</t>
    </r>
  </si>
  <si>
    <t>X5 xDrive 40Li 尊享型M运动曜夜套装</t>
  </si>
  <si>
    <r>
      <rPr>
        <b/>
        <sz val="11"/>
        <rFont val="Microsoft YaHei UI"/>
        <charset val="134"/>
      </rPr>
      <t>个性化定制磨砂纯灰色（+8,000元，40Li顶配可0元选装）
车身颜色：</t>
    </r>
    <r>
      <rPr>
        <sz val="11"/>
        <rFont val="Microsoft YaHei UI"/>
        <charset val="134"/>
      </rPr>
      <t>碳黑色、宝石青、神秘灰、矿石白、摩天灰、量子蓝、个性化定制磨砂纯灰色（+8,000元）</t>
    </r>
    <r>
      <rPr>
        <b/>
        <sz val="11"/>
        <rFont val="Microsoft YaHei UI"/>
        <charset val="134"/>
      </rPr>
      <t xml:space="preserve">
内饰颜色：</t>
    </r>
    <r>
      <rPr>
        <sz val="11"/>
        <rFont val="Microsoft YaHei UI"/>
        <charset val="134"/>
      </rPr>
      <t>摩卡色、火山红、火山红/黑色（+2,000元）、海蓝色</t>
    </r>
  </si>
  <si>
    <t>全新
BMW X3
长轴距版</t>
  </si>
  <si>
    <t>X3长轴距版 xDrive 25L M运动曜夜套装</t>
  </si>
  <si>
    <r>
      <rPr>
        <b/>
        <sz val="11"/>
        <color rgb="FFFF0000"/>
        <rFont val="Microsoft YaHei UI"/>
        <charset val="134"/>
      </rPr>
      <t xml:space="preserve">赠送“BMWCare
免费服务套餐”
</t>
    </r>
    <r>
      <rPr>
        <b/>
        <sz val="11"/>
        <rFont val="Microsoft YaHei UI"/>
        <charset val="134"/>
      </rPr>
      <t xml:space="preserve">
代理服务费：2800元
</t>
    </r>
    <r>
      <rPr>
        <b/>
        <sz val="11"/>
        <color rgb="FFFF0000"/>
        <rFont val="Microsoft YaHei UI"/>
        <charset val="134"/>
      </rPr>
      <t>（限时免费）</t>
    </r>
  </si>
  <si>
    <t>X3长轴距版 xDrive 30L 领先型M运动曜夜套装</t>
  </si>
  <si>
    <r>
      <rPr>
        <b/>
        <sz val="11"/>
        <color rgb="FFFF0000"/>
        <rFont val="Microsoft YaHei UI"/>
        <charset val="134"/>
      </rPr>
      <t>X3长轴距版 xDrive 30L马年纪念版</t>
    </r>
    <r>
      <rPr>
        <b/>
        <sz val="9"/>
        <color rgb="FFFF0000"/>
        <rFont val="Microsoft YaHei UI"/>
        <charset val="134"/>
      </rPr>
      <t>（车源有限，预定前请咨询）</t>
    </r>
  </si>
  <si>
    <t>X3长轴距版 xDrive 30L 尊享型M运动曜夜套装</t>
  </si>
  <si>
    <r>
      <rPr>
        <b/>
        <sz val="11"/>
        <rFont val="Microsoft YaHei UI"/>
        <charset val="134"/>
      </rPr>
      <t>外观颜色：</t>
    </r>
    <r>
      <rPr>
        <sz val="11"/>
        <rFont val="Microsoft YaHei UI"/>
        <charset val="134"/>
      </rPr>
      <t>碳黑色、摩天灰、矿石白、布鲁克林灰、极速蓝、磨砂纯灰色（尊享型0元，其他配置+8000）</t>
    </r>
    <r>
      <rPr>
        <b/>
        <sz val="11"/>
        <rFont val="Microsoft YaHei UI"/>
        <charset val="134"/>
      </rPr>
      <t xml:space="preserve">
内饰颜色：</t>
    </r>
    <r>
      <rPr>
        <sz val="11"/>
        <rFont val="Microsoft YaHei UI"/>
        <charset val="134"/>
      </rPr>
      <t>摩卡色、星辰蓝、赤焰红</t>
    </r>
    <r>
      <rPr>
        <b/>
        <sz val="14"/>
        <color rgb="FFFF0000"/>
        <rFont val="Microsoft YaHei UI"/>
        <charset val="134"/>
      </rPr>
      <t xml:space="preserve">
</t>
    </r>
    <r>
      <rPr>
        <sz val="9"/>
        <rFont val="Microsoft YaHei UI"/>
        <charset val="134"/>
      </rPr>
      <t>*上述信息仅供参考，车型配置信息适用于一定生产月，详情请咨询您当地的BMW授权经销商</t>
    </r>
    <r>
      <rPr>
        <b/>
        <sz val="12"/>
        <color rgb="FFFF0000"/>
        <rFont val="Microsoft YaHei UI"/>
        <charset val="134"/>
      </rPr>
      <t xml:space="preserve">
留学人员购买国产新BMW X3长轴距版车型可享受如下专属礼遇：
限时购车优惠：
</t>
    </r>
    <r>
      <rPr>
        <sz val="11"/>
        <rFont val="Microsoft YaHei UI"/>
        <charset val="134"/>
      </rPr>
      <t>购买国产新BMW X3长轴距版车型（仅油车）可享受随车赠送的BMWCare免费服务套餐
时间要求：在7月1日-9月30日内通过MY BMW小程序创建订单（成功支付全部定金），且车辆在2026年12月31日前完成系统零售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r>
      <rPr>
        <sz val="12"/>
        <rFont val="Microsoft YaHei UI"/>
        <charset val="134"/>
      </rPr>
      <t xml:space="preserve">
</t>
    </r>
    <r>
      <rPr>
        <b/>
        <sz val="12"/>
        <color rgb="FFFF0000"/>
        <rFont val="Microsoft YaHei UI"/>
        <charset val="134"/>
      </rPr>
      <t>宝马试驾礼、购车礼活动</t>
    </r>
    <r>
      <rPr>
        <sz val="12"/>
        <rFont val="Microsoft YaHei UI"/>
        <charset val="134"/>
      </rPr>
      <t xml:space="preserve">
</t>
    </r>
    <r>
      <rPr>
        <b/>
        <sz val="12"/>
        <color rgb="FFFF0000"/>
        <rFont val="Microsoft YaHei UI"/>
        <charset val="134"/>
      </rPr>
      <t>宝马试驾礼</t>
    </r>
    <r>
      <rPr>
        <sz val="12"/>
        <rFont val="Microsoft YaHei UI"/>
        <charset val="134"/>
      </rPr>
      <t xml:space="preserve">
</t>
    </r>
    <r>
      <rPr>
        <sz val="11"/>
        <rFont val="Microsoft YaHei UI"/>
        <charset val="134"/>
      </rPr>
      <t>活动期间（7月24日-8月31日），与中汽总预约，亲临BMW授权经销商试驾全新BMW X3 30L，并完成留学生资质认证及材料提交，即有机会获得试驾礼一份。</t>
    </r>
    <r>
      <rPr>
        <sz val="11"/>
        <color rgb="FFFF0000"/>
        <rFont val="Microsoft YaHei UI"/>
        <charset val="134"/>
      </rPr>
      <t>数量有限，先到先得。</t>
    </r>
    <r>
      <rPr>
        <sz val="12"/>
        <rFont val="Microsoft YaHei UI"/>
        <charset val="134"/>
      </rPr>
      <t xml:space="preserve">
</t>
    </r>
    <r>
      <rPr>
        <b/>
        <sz val="12"/>
        <color rgb="FFFF0000"/>
        <rFont val="Microsoft YaHei UI"/>
        <charset val="134"/>
      </rPr>
      <t>宝马购车礼</t>
    </r>
    <r>
      <rPr>
        <sz val="12"/>
        <rFont val="Microsoft YaHei UI"/>
        <charset val="134"/>
      </rPr>
      <t xml:space="preserve">
</t>
    </r>
    <r>
      <rPr>
        <sz val="11"/>
        <rFont val="Microsoft YaHei UI"/>
        <charset val="134"/>
      </rPr>
      <t>活动期间完成任意车型试驾，并于8月31日前通过MY BMW小程序下单 X3 xDrive30L 领先型或尊享型并成功支付定金，在下单后的3个工作日提交材料，于11月30日前完成全额车款支付即有机会获得购车礼一份。</t>
    </r>
    <r>
      <rPr>
        <sz val="11"/>
        <color rgb="FFFF0000"/>
        <rFont val="Microsoft YaHei UI"/>
        <charset val="134"/>
      </rPr>
      <t>数量有限，先到先得。</t>
    </r>
    <r>
      <rPr>
        <sz val="12"/>
        <rFont val="Microsoft YaHei UI"/>
        <charset val="134"/>
      </rPr>
      <t xml:space="preserve">
</t>
    </r>
    <r>
      <rPr>
        <sz val="11"/>
        <rFont val="Microsoft YaHei UI"/>
        <charset val="134"/>
      </rPr>
      <t>*提交材料、礼品发放、及活动规则请详询中汽总</t>
    </r>
  </si>
  <si>
    <t>全新
BMW 5系</t>
  </si>
  <si>
    <r>
      <rPr>
        <sz val="11"/>
        <color theme="1"/>
        <rFont val="Microsoft YaHei UI"/>
        <charset val="134"/>
      </rPr>
      <t xml:space="preserve">525Li </t>
    </r>
    <r>
      <rPr>
        <sz val="11"/>
        <color theme="1"/>
        <rFont val="微软雅黑"/>
        <charset val="134"/>
      </rPr>
      <t>豪华套装</t>
    </r>
  </si>
  <si>
    <r>
      <rPr>
        <b/>
        <sz val="11"/>
        <color rgb="FFFF0000"/>
        <rFont val="Microsoft YaHei UI"/>
        <charset val="134"/>
      </rPr>
      <t xml:space="preserve">赠送“BMWCare
免费服务套餐”
</t>
    </r>
    <r>
      <rPr>
        <b/>
        <sz val="11"/>
        <rFont val="Microsoft YaHei UI"/>
        <charset val="134"/>
      </rPr>
      <t>代理服务费：2500元</t>
    </r>
    <r>
      <rPr>
        <b/>
        <sz val="11"/>
        <color rgb="FFFF0000"/>
        <rFont val="Microsoft YaHei UI"/>
        <charset val="134"/>
      </rPr>
      <t xml:space="preserve">
（限时免费）</t>
    </r>
  </si>
  <si>
    <t>525Li M运动套装</t>
  </si>
  <si>
    <r>
      <rPr>
        <sz val="11"/>
        <color theme="1"/>
        <rFont val="Microsoft YaHei UI"/>
        <charset val="134"/>
      </rPr>
      <t xml:space="preserve">530Li </t>
    </r>
    <r>
      <rPr>
        <sz val="11"/>
        <color theme="1"/>
        <rFont val="微软雅黑"/>
        <charset val="134"/>
      </rPr>
      <t>领先型</t>
    </r>
    <r>
      <rPr>
        <sz val="11"/>
        <color theme="1"/>
        <rFont val="Arial"/>
        <charset val="134"/>
      </rPr>
      <t xml:space="preserve"> </t>
    </r>
    <r>
      <rPr>
        <sz val="11"/>
        <color theme="1"/>
        <rFont val="微软雅黑"/>
        <charset val="134"/>
      </rPr>
      <t>豪华套装</t>
    </r>
  </si>
  <si>
    <t>530Li 领先型 M运动套装</t>
  </si>
  <si>
    <r>
      <rPr>
        <b/>
        <sz val="11"/>
        <color rgb="FFFF0000"/>
        <rFont val="Microsoft YaHei UI"/>
        <charset val="134"/>
      </rPr>
      <t>530Li 马年纪念版</t>
    </r>
    <r>
      <rPr>
        <b/>
        <sz val="9"/>
        <color rgb="FFFF0000"/>
        <rFont val="Microsoft YaHei UI"/>
        <charset val="134"/>
      </rPr>
      <t>（车源有限，预定前请咨询）</t>
    </r>
  </si>
  <si>
    <t>530Li xDrive M运动套装（订购前请咨询车源排期）</t>
  </si>
  <si>
    <r>
      <rPr>
        <sz val="11"/>
        <color theme="1"/>
        <rFont val="Microsoft YaHei UI"/>
        <charset val="134"/>
      </rPr>
      <t xml:space="preserve">530Li </t>
    </r>
    <r>
      <rPr>
        <sz val="11"/>
        <color theme="1"/>
        <rFont val="微软雅黑"/>
        <charset val="134"/>
      </rPr>
      <t>尊享型</t>
    </r>
    <r>
      <rPr>
        <sz val="11"/>
        <color theme="1"/>
        <rFont val="Arial"/>
        <charset val="134"/>
      </rPr>
      <t xml:space="preserve"> </t>
    </r>
    <r>
      <rPr>
        <sz val="11"/>
        <color theme="1"/>
        <rFont val="微软雅黑"/>
        <charset val="134"/>
      </rPr>
      <t>豪华套装</t>
    </r>
  </si>
  <si>
    <r>
      <rPr>
        <sz val="11"/>
        <color theme="1"/>
        <rFont val="Microsoft YaHei UI"/>
        <charset val="134"/>
      </rPr>
      <t xml:space="preserve">530Li </t>
    </r>
    <r>
      <rPr>
        <sz val="11"/>
        <color theme="1"/>
        <rFont val="微软雅黑"/>
        <charset val="134"/>
      </rPr>
      <t>尊享型</t>
    </r>
    <r>
      <rPr>
        <sz val="11"/>
        <color theme="1"/>
        <rFont val="Arial"/>
        <charset val="134"/>
      </rPr>
      <t xml:space="preserve"> M</t>
    </r>
    <r>
      <rPr>
        <sz val="11"/>
        <color theme="1"/>
        <rFont val="微软雅黑"/>
        <charset val="134"/>
      </rPr>
      <t>运动套装</t>
    </r>
  </si>
  <si>
    <r>
      <rPr>
        <b/>
        <sz val="11"/>
        <rFont val="Microsoft YaHei UI"/>
        <charset val="134"/>
      </rPr>
      <t>外观颜色：</t>
    </r>
    <r>
      <rPr>
        <sz val="11"/>
        <rFont val="Microsoft YaHei UI"/>
        <charset val="134"/>
      </rPr>
      <t xml:space="preserve">
矿石白、碳黑色、量子蓝、闪耀铜灰色、岩石灰、宝石青、磨砂纯灰色（+8000元，尊享型两款车型+0元）
</t>
    </r>
    <r>
      <rPr>
        <b/>
        <sz val="11"/>
        <rFont val="Microsoft YaHei UI"/>
        <charset val="134"/>
      </rPr>
      <t>内饰颜色：</t>
    </r>
    <r>
      <rPr>
        <sz val="11"/>
        <rFont val="Microsoft YaHei UI"/>
        <charset val="134"/>
      </rPr>
      <t xml:space="preserve">
铜棕、勃艮第红、深咖啡色、
尊享型可选：铜棕/阿特拉斯灰、勃艮第红/黑色、海蓝/黑色</t>
    </r>
    <r>
      <rPr>
        <sz val="10"/>
        <rFont val="Microsoft YaHei UI"/>
        <charset val="134"/>
      </rPr>
      <t xml:space="preserve">
</t>
    </r>
    <r>
      <rPr>
        <sz val="9"/>
        <rFont val="Microsoft YaHei UI"/>
        <charset val="134"/>
      </rPr>
      <t xml:space="preserve">*上述信息仅供参考，车型配置信息适用于一定生产月，详情请咨询您当地的BMW授权经销商
</t>
    </r>
    <r>
      <rPr>
        <b/>
        <sz val="11"/>
        <rFont val="Microsoft YaHei UI"/>
        <charset val="134"/>
      </rPr>
      <t xml:space="preserve">
</t>
    </r>
    <r>
      <rPr>
        <b/>
        <sz val="12"/>
        <color rgb="FFFF0000"/>
        <rFont val="Microsoft YaHei UI"/>
        <charset val="134"/>
      </rPr>
      <t>留学人员购买国产新BMW 5系车型可享受如下专属礼遇：</t>
    </r>
    <r>
      <rPr>
        <b/>
        <sz val="12"/>
        <rFont val="Microsoft YaHei UI"/>
        <charset val="134"/>
      </rPr>
      <t xml:space="preserve">
</t>
    </r>
    <r>
      <rPr>
        <b/>
        <sz val="12"/>
        <color rgb="FFFF0000"/>
        <rFont val="Microsoft YaHei UI"/>
        <charset val="134"/>
      </rPr>
      <t>限时购车优惠：</t>
    </r>
    <r>
      <rPr>
        <b/>
        <sz val="12"/>
        <rFont val="Microsoft YaHei UI"/>
        <charset val="134"/>
      </rPr>
      <t xml:space="preserve">
</t>
    </r>
    <r>
      <rPr>
        <sz val="12"/>
        <rFont val="Microsoft YaHei UI"/>
        <charset val="134"/>
      </rPr>
      <t>购买国产新BMW 5系车型（仅油车）可享受随车赠送的BMWCare免费服务套餐
时间要求：在7月1日-9月30日内通过MY BMW小程序创建订单（成功支付全部定金），且车辆在2026年12月31日前完成系统零售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</si>
  <si>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新
BMW 3系</t>
  </si>
  <si>
    <t>325i M运动套装</t>
  </si>
  <si>
    <r>
      <rPr>
        <b/>
        <sz val="11"/>
        <color rgb="FFFF0000"/>
        <rFont val="Microsoft YaHei UI"/>
        <charset val="134"/>
      </rPr>
      <t>赠送“BMWCare
免费服务套餐”</t>
    </r>
    <r>
      <rPr>
        <b/>
        <sz val="11"/>
        <rFont val="Microsoft YaHei UI"/>
        <charset val="134"/>
      </rPr>
      <t xml:space="preserve">
代理服务费：2500元
</t>
    </r>
    <r>
      <rPr>
        <b/>
        <sz val="11"/>
        <color rgb="FFFF0000"/>
        <rFont val="Microsoft YaHei UI"/>
        <charset val="134"/>
      </rPr>
      <t>（限时免费）</t>
    </r>
  </si>
  <si>
    <t>330i M运动曜夜套装</t>
  </si>
  <si>
    <t>325Li M运动套装</t>
  </si>
  <si>
    <t>330Li M运动曜夜套装</t>
  </si>
  <si>
    <r>
      <rPr>
        <b/>
        <sz val="11"/>
        <color rgb="FFFF0000"/>
        <rFont val="Microsoft YaHei UI"/>
        <charset val="134"/>
      </rPr>
      <t>330Li 马年纪念版</t>
    </r>
    <r>
      <rPr>
        <b/>
        <sz val="9"/>
        <color rgb="FFFF0000"/>
        <rFont val="Microsoft YaHei UI"/>
        <charset val="134"/>
      </rPr>
      <t>（车源有限，预定前请咨询）</t>
    </r>
  </si>
  <si>
    <t>330Li 尊享型M运动曜夜套装</t>
  </si>
  <si>
    <r>
      <rPr>
        <b/>
        <sz val="11"/>
        <rFont val="Microsoft YaHei UI"/>
        <charset val="134"/>
      </rPr>
      <t>外观颜色：</t>
    </r>
    <r>
      <rPr>
        <sz val="11"/>
        <rFont val="Microsoft YaHei UI"/>
        <charset val="134"/>
      </rPr>
      <t>摩天灰、海岸蓝、碳黑色、布鲁克林灰、矿石白、极速蓝</t>
    </r>
    <r>
      <rPr>
        <b/>
        <sz val="11"/>
        <rFont val="Microsoft YaHei UI"/>
        <charset val="134"/>
      </rPr>
      <t xml:space="preserve">
内饰颜色：</t>
    </r>
    <r>
      <rPr>
        <sz val="11"/>
        <rFont val="Microsoft YaHei UI"/>
        <charset val="134"/>
      </rPr>
      <t>摩卡色、火山红、黑色、火山红/黑色（+3,200元）</t>
    </r>
    <r>
      <rPr>
        <b/>
        <sz val="11"/>
        <rFont val="Microsoft YaHei UI"/>
        <charset val="134"/>
      </rPr>
      <t xml:space="preserve">
</t>
    </r>
    <r>
      <rPr>
        <sz val="9"/>
        <rFont val="Microsoft YaHei UI"/>
        <charset val="134"/>
      </rPr>
      <t xml:space="preserve">*上述信息仅供参考，车型配置信息适用于一定生产月，详情请咨询您当地的BMW授权经销商
</t>
    </r>
    <r>
      <rPr>
        <b/>
        <sz val="11"/>
        <rFont val="Microsoft YaHei UI"/>
        <charset val="134"/>
      </rPr>
      <t xml:space="preserve">
</t>
    </r>
    <r>
      <rPr>
        <b/>
        <sz val="12"/>
        <color rgb="FFFF0000"/>
        <rFont val="Microsoft YaHei UI"/>
        <charset val="134"/>
      </rPr>
      <t>留学人员购买国产新BMW 3系车型可享受如下专属礼遇：</t>
    </r>
    <r>
      <rPr>
        <b/>
        <sz val="12"/>
        <rFont val="Microsoft YaHei UI"/>
        <charset val="134"/>
      </rPr>
      <t xml:space="preserve">
</t>
    </r>
    <r>
      <rPr>
        <b/>
        <sz val="12"/>
        <color rgb="FFFF0000"/>
        <rFont val="Microsoft YaHei UI"/>
        <charset val="134"/>
      </rPr>
      <t xml:space="preserve">
限时购车优惠：
</t>
    </r>
    <r>
      <rPr>
        <sz val="12"/>
        <rFont val="Microsoft YaHei UI"/>
        <charset val="134"/>
      </rPr>
      <t>购买国产新BMW 3系车型（仅油车）可享受随车赠送的BMWCare免费服务套餐
时间要求：在7月1日-9月30日内通过MY BMW小程序创建订单（成功支付全部定金），且车辆在2026年12月31日前完成系统零售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</si>
  <si>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销售咨询电话:010-88453392转4、13671079030（微信同号）13661229920（微信同号）</t>
  </si>
  <si>
    <t>购车即享官方车主权益，同时免征车辆购置税</t>
  </si>
  <si>
    <t>免购置税</t>
  </si>
  <si>
    <t>权益礼包</t>
  </si>
  <si>
    <t>服务费</t>
  </si>
  <si>
    <t>E7X</t>
  </si>
  <si>
    <t>E7X 先锋型</t>
  </si>
  <si>
    <r>
      <rPr>
        <b/>
        <sz val="11"/>
        <rFont val="Microsoft YaHei UI"/>
        <charset val="134"/>
      </rPr>
      <t>终身无忧礼：</t>
    </r>
    <r>
      <rPr>
        <sz val="11"/>
        <rFont val="Microsoft YaHei UI"/>
        <charset val="134"/>
      </rPr>
      <t>首任车主享受整车终身质保</t>
    </r>
    <r>
      <rPr>
        <b/>
        <sz val="11"/>
        <rFont val="Microsoft YaHei UI"/>
        <charset val="134"/>
      </rPr>
      <t xml:space="preserve">
智联随心礼：</t>
    </r>
    <r>
      <rPr>
        <sz val="11"/>
        <rFont val="Microsoft YaHei UI"/>
        <charset val="134"/>
      </rPr>
      <t>首任车主享终身免费基础流量及首年无限娱乐流量</t>
    </r>
    <r>
      <rPr>
        <b/>
        <sz val="11"/>
        <rFont val="Microsoft YaHei UI"/>
        <charset val="134"/>
      </rPr>
      <t xml:space="preserve">
满配越享礼：</t>
    </r>
    <r>
      <rPr>
        <sz val="11"/>
        <rFont val="Microsoft YaHei UI"/>
        <charset val="134"/>
      </rPr>
      <t>限时多项核心装备免费升级（全系可免费升级奥迪全景辅助驾驶、21.4英寸QD Mini LED星空屏、智能调光天幕、双向14°后轮转向；除先锋型外，其他车型可免费升级空气悬挂CDC连续可变阻尼减震器、可折叠超清电子外后视镜BOSE Performance悦臻音响系统、以及BOSE Performance悦听零重力副驾）</t>
    </r>
    <r>
      <rPr>
        <b/>
        <sz val="11"/>
        <rFont val="Microsoft YaHei UI"/>
        <charset val="134"/>
      </rPr>
      <t xml:space="preserve">
智行安心礼：</t>
    </r>
    <r>
      <rPr>
        <sz val="11"/>
        <rFont val="Microsoft YaHei UI"/>
        <charset val="134"/>
      </rPr>
      <t>500万高阶辅助驾驶系统无忧保障</t>
    </r>
    <r>
      <rPr>
        <b/>
        <sz val="11"/>
        <rFont val="Microsoft YaHei UI"/>
        <charset val="134"/>
      </rPr>
      <t xml:space="preserve">
随行守护礼：</t>
    </r>
    <r>
      <rPr>
        <sz val="11"/>
        <rFont val="Microsoft YaHei UI"/>
        <charset val="134"/>
      </rPr>
      <t>3年免费24小时安全顾问事故处理协助服务</t>
    </r>
    <r>
      <rPr>
        <b/>
        <sz val="11"/>
        <rFont val="Microsoft YaHei UI"/>
        <charset val="134"/>
      </rPr>
      <t xml:space="preserve">
出圈出色礼：</t>
    </r>
    <r>
      <rPr>
        <sz val="11"/>
        <rFont val="Microsoft YaHei UI"/>
        <charset val="134"/>
      </rPr>
      <t>全系免费获赠价值8.000元 星云紫、玄岩米 高定车漆颜色</t>
    </r>
    <r>
      <rPr>
        <b/>
        <sz val="11"/>
        <rFont val="Microsoft YaHei UI"/>
        <charset val="134"/>
      </rPr>
      <t xml:space="preserve">
*具体权益详情以厂家官网为准</t>
    </r>
  </si>
  <si>
    <r>
      <rPr>
        <b/>
        <sz val="11"/>
        <color rgb="FF000000"/>
        <rFont val="Microsoft YaHei UI"/>
        <charset val="134"/>
      </rPr>
      <t xml:space="preserve">2800元
</t>
    </r>
    <r>
      <rPr>
        <b/>
        <sz val="11"/>
        <color rgb="FFFF0000"/>
        <rFont val="Microsoft YaHei UI"/>
        <charset val="134"/>
      </rPr>
      <t>（限时免费）</t>
    </r>
  </si>
  <si>
    <t>+限时驾享智舱包</t>
  </si>
  <si>
    <t>+奥迪全景辅助驾驶</t>
  </si>
  <si>
    <t>+智能调光天幕</t>
  </si>
  <si>
    <t>+21.4英寸QD Mini LED星空屏</t>
  </si>
  <si>
    <t>+双向14°后轮转向</t>
  </si>
  <si>
    <t>E7X 先锋Pro型</t>
  </si>
  <si>
    <t>+限时满配尊享包</t>
  </si>
  <si>
    <t>+可折叠超清电子外后视镜/可选实体外后视镜</t>
  </si>
  <si>
    <t>+BOSE Performance悦臻音响系统</t>
  </si>
  <si>
    <t>+奥油赛道级底盘</t>
  </si>
  <si>
    <t>+奥迪智慧客厅</t>
  </si>
  <si>
    <t>E7X 先锋quattro型</t>
  </si>
  <si>
    <t>+DLP星钻光毯投影升级包</t>
  </si>
  <si>
    <t>+星钻光幕光刃升级套装</t>
  </si>
  <si>
    <t>+奥迪赛道级底盘</t>
  </si>
  <si>
    <t>智能调光天幕</t>
  </si>
  <si>
    <t>E7X 先锋智能远航版</t>
  </si>
  <si>
    <t>+22吋8辐铝合金高定轮毂限时5,500元</t>
  </si>
  <si>
    <t>E7X 旗舰quattro型</t>
  </si>
  <si>
    <t>+殿堂级零压四座头等舱</t>
  </si>
  <si>
    <t>+9.1.4.8 B0SE Performance 悦臻音响系统</t>
  </si>
  <si>
    <r>
      <rPr>
        <b/>
        <sz val="11"/>
        <rFont val="Microsoft YaHei UI"/>
        <charset val="134"/>
      </rPr>
      <t>外观颜色：</t>
    </r>
    <r>
      <rPr>
        <sz val="11"/>
        <rFont val="Microsoft YaHei UI"/>
        <charset val="134"/>
      </rPr>
      <t xml:space="preserve">流光银、月曜黑；玄岩米、星云紫（原价8000元，限时免费）；烟波蓝、钛空灰 （需加8000元）
</t>
    </r>
    <r>
      <rPr>
        <b/>
        <sz val="11"/>
        <rFont val="Microsoft YaHei UI"/>
        <charset val="134"/>
      </rPr>
      <t>内饰颜色：</t>
    </r>
    <r>
      <rPr>
        <sz val="11"/>
        <rFont val="Microsoft YaHei UI"/>
        <charset val="134"/>
      </rPr>
      <t>量子银（全系）；幻影灰（先锋型、先锋Pro型）；鎏金棕（先锋quattro型、先锋智能远航版）；墨韵蓝（先锋quattro型需加4000元、先锋智能远航版需加4000元、旗舰quattro型0元）</t>
    </r>
  </si>
  <si>
    <t>E5
Sportback</t>
  </si>
  <si>
    <t>E5 Sportback 先锋型</t>
  </si>
  <si>
    <t>首次保养权益</t>
  </si>
  <si>
    <r>
      <rPr>
        <b/>
        <sz val="11"/>
        <color rgb="FF000000"/>
        <rFont val="Microsoft YaHei UI"/>
        <charset val="134"/>
      </rPr>
      <t xml:space="preserve">2500元
</t>
    </r>
    <r>
      <rPr>
        <b/>
        <sz val="11"/>
        <color rgb="FFFF0000"/>
        <rFont val="Microsoft YaHei UI"/>
        <charset val="134"/>
      </rPr>
      <t>（限时免费）</t>
    </r>
  </si>
  <si>
    <t>E5 Sportback 先锋Plus型</t>
  </si>
  <si>
    <t>E5 Sportback 先锋quattro型</t>
  </si>
  <si>
    <t>E5 Sportback 钦定性能quattro型</t>
  </si>
  <si>
    <t>E5 Sportback 旗舰quattro型</t>
  </si>
  <si>
    <r>
      <rPr>
        <b/>
        <sz val="11"/>
        <rFont val="Microsoft YaHei UI"/>
        <charset val="134"/>
      </rPr>
      <t>外观颜色：</t>
    </r>
    <r>
      <rPr>
        <sz val="11"/>
        <rFont val="Microsoft YaHei UI"/>
        <charset val="134"/>
      </rPr>
      <t>月曜黑、冰川白 、流光银、烟波蓝、锋芒绿、晨曦紫</t>
    </r>
    <r>
      <rPr>
        <b/>
        <sz val="11"/>
        <rFont val="Microsoft YaHei UI"/>
        <charset val="134"/>
      </rPr>
      <t xml:space="preserve">
内饰颜色：</t>
    </r>
    <r>
      <rPr>
        <sz val="11"/>
        <rFont val="Microsoft YaHei UI"/>
        <charset val="134"/>
      </rPr>
      <t>流沙米、松林绿、星际白、竞速灰</t>
    </r>
  </si>
  <si>
    <t>A5L
Sportback</t>
  </si>
  <si>
    <t>A5L Sportback 焕新款 豪华型</t>
  </si>
  <si>
    <r>
      <rPr>
        <b/>
        <sz val="11"/>
        <rFont val="Microsoft YaHei UI"/>
        <charset val="134"/>
      </rPr>
      <t xml:space="preserve">首次保养权益
舒享质保礼
</t>
    </r>
    <r>
      <rPr>
        <sz val="11"/>
        <rFont val="Microsoft YaHei UI"/>
        <charset val="134"/>
      </rPr>
      <t>.2年或5万公里三包，以先到者为准
.3年或10万公里整车质保，以先到者为准</t>
    </r>
    <r>
      <rPr>
        <b/>
        <sz val="11"/>
        <rFont val="Microsoft YaHei UI"/>
        <charset val="134"/>
      </rPr>
      <t xml:space="preserve">
尊享用车礼
</t>
    </r>
    <r>
      <rPr>
        <sz val="11"/>
        <rFont val="Microsoft YaHei UI"/>
        <charset val="134"/>
      </rPr>
      <t>.3年免费24小时安全顾问事故处理协助服务+用户后续利益服务</t>
    </r>
    <r>
      <rPr>
        <b/>
        <sz val="11"/>
        <rFont val="Microsoft YaHei UI"/>
        <charset val="134"/>
      </rPr>
      <t xml:space="preserve">
畅享互联礼
</t>
    </r>
    <r>
      <rPr>
        <sz val="11"/>
        <rFont val="Microsoft YaHei UI"/>
        <charset val="134"/>
      </rPr>
      <t>.3年免费Audi Connect移动互联服务
.3年内每月赠送6GB高速通用流量
.3年免费基础服务流量</t>
    </r>
  </si>
  <si>
    <t>A5L Sportback 焕新款 尊享quattro型</t>
  </si>
  <si>
    <t>A5L Sportback 焕新款 智领型</t>
  </si>
  <si>
    <t>A5L Sportback 焕新款 智领quattro型</t>
  </si>
  <si>
    <t>A5L Sportback 焕新款 旗舰型</t>
  </si>
  <si>
    <t>A5L Sportback 焕新款 旗舰智曜型</t>
  </si>
  <si>
    <t>A5L Sportback 豪华型</t>
  </si>
  <si>
    <t>A5L Sportback 豪华型+隐私玻璃</t>
  </si>
  <si>
    <t>A5L Sportback 豪华型+红色卡钳+19寸轮毂+隐私玻璃</t>
  </si>
  <si>
    <t>A5L Sportback 豪华型+红色卡钳+20寸轮毂+隐私玻璃</t>
  </si>
  <si>
    <t>A5L Sportback 尊享quattro型</t>
  </si>
  <si>
    <t>A5L Sportback 尊享quattro型+隐私玻璃</t>
  </si>
  <si>
    <t>A5L Sportback 尊享quattro型+20寸轮毂+隐私玻璃</t>
  </si>
  <si>
    <t>A5L Sportback 智领型</t>
  </si>
  <si>
    <t>A5L Sportback 智领型+隐私玻璃</t>
  </si>
  <si>
    <t>A5L Sportback 智领型+红色卡钳+20寸轮毂+隐私玻璃</t>
  </si>
  <si>
    <t>A5L Sportback 智领quattro型</t>
  </si>
  <si>
    <t>A5L Sportback 智领quattro型+隐私玻璃</t>
  </si>
  <si>
    <t>A5L Sportback 智领quattro型+20寸轮毂+隐私玻璃</t>
  </si>
  <si>
    <t>A5L Sportback quattro 旗舰型</t>
  </si>
  <si>
    <t>A5L Sportback quattro 旗舰型+隐私玻璃</t>
  </si>
  <si>
    <t>A5L Sportback quattro 旗舰智曜型</t>
  </si>
  <si>
    <r>
      <rPr>
        <b/>
        <sz val="11"/>
        <rFont val="Microsoft YaHei UI"/>
        <charset val="134"/>
      </rPr>
      <t>外观颜色：</t>
    </r>
    <r>
      <rPr>
        <sz val="11"/>
        <rFont val="Microsoft YaHei UI"/>
        <charset val="134"/>
      </rPr>
      <t>飓风灰、睿驭白、极影黑、竞速红、智韵蓝（+3000）、寻踪绿（+3000）、曙光米（+3000）</t>
    </r>
    <r>
      <rPr>
        <b/>
        <sz val="11"/>
        <rFont val="Microsoft YaHei UI"/>
        <charset val="134"/>
      </rPr>
      <t xml:space="preserve">
内饰颜色：</t>
    </r>
    <r>
      <rPr>
        <sz val="11"/>
        <rFont val="Microsoft YaHei UI"/>
        <charset val="134"/>
      </rPr>
      <t>幻影黑（豪华型）、午夜黑、燃境红（尊享、智领、旗舰型）、赤刃黑(红运限定版)</t>
    </r>
  </si>
  <si>
    <t>A7L</t>
  </si>
  <si>
    <t>A7L 45TFSI  豪华型</t>
  </si>
  <si>
    <t>享受首次保养权益</t>
  </si>
  <si>
    <t>A7L 45TFSlquattro 奢享型+运动座椅升级套装</t>
  </si>
  <si>
    <t>A7L 45TFSI quattro 黑武士</t>
  </si>
  <si>
    <t>A7L 45TFSI quattro 黑武士plus lite</t>
  </si>
  <si>
    <t>A7L 45TFSI quattro RS套件竞速版</t>
  </si>
  <si>
    <t>A7L 55 TFSI quattro 黑武士版</t>
  </si>
  <si>
    <r>
      <rPr>
        <b/>
        <sz val="11"/>
        <rFont val="Microsoft YaHei UI"/>
        <charset val="134"/>
      </rPr>
      <t>外观颜色：</t>
    </r>
    <r>
      <rPr>
        <sz val="11"/>
        <rFont val="Microsoft YaHei UI"/>
        <charset val="134"/>
      </rPr>
      <t>极地黑、箭羽灰（RS套件竞速版）</t>
    </r>
    <r>
      <rPr>
        <b/>
        <sz val="11"/>
        <rFont val="Microsoft YaHei UI"/>
        <charset val="134"/>
      </rPr>
      <t xml:space="preserve">
内饰颜色：</t>
    </r>
    <r>
      <rPr>
        <sz val="11"/>
        <rFont val="Microsoft YaHei UI"/>
        <charset val="134"/>
      </rPr>
      <t>静谧黑、奢雅棕、挚热红（黑武士版）、悠远灰（RS套件竞速版）</t>
    </r>
  </si>
  <si>
    <t>Q6</t>
  </si>
  <si>
    <t>Q6 40 TFSI quattro 纪念版 羽林套装 7座</t>
  </si>
  <si>
    <t>Q6 45 TFSI quattro 齐云型 羽林套装 6座+Audi Alpro领航套装</t>
  </si>
  <si>
    <t>Q6 45 TFSI quattro 黑武士 飞骑套装 6座</t>
  </si>
  <si>
    <t>Q6 50 TFSI quattro 黑武士 飞骑套装 6座</t>
  </si>
  <si>
    <r>
      <rPr>
        <b/>
        <sz val="11"/>
        <color theme="1"/>
        <rFont val="Microsoft YaHei UI"/>
        <charset val="134"/>
      </rPr>
      <t>外观颜色：</t>
    </r>
    <r>
      <rPr>
        <sz val="11"/>
        <color theme="1"/>
        <rFont val="Microsoft YaHei UI"/>
        <charset val="134"/>
      </rPr>
      <t>玄牛黑</t>
    </r>
    <r>
      <rPr>
        <b/>
        <sz val="11"/>
        <color theme="1"/>
        <rFont val="Microsoft YaHei UI"/>
        <charset val="134"/>
      </rPr>
      <t xml:space="preserve">
内饰颜色：</t>
    </r>
    <r>
      <rPr>
        <sz val="11"/>
        <color theme="1"/>
        <rFont val="Microsoft YaHei UI"/>
        <charset val="134"/>
      </rPr>
      <t>瞳黑（纪念版）、茸棕（齐云版）、冠红（黑武士版）</t>
    </r>
  </si>
  <si>
    <t>销售咨询电话:010-88453392转5、13671079030（微信同号）18511456566（微信同号）</t>
  </si>
  <si>
    <t>购买林肯车型享受①免费首次保养 ②5年14万公里质保 ③航海家混动版可享受7年或18万公里质保</t>
  </si>
  <si>
    <t>此方案有效期从2026年7月24日至2026年10月23日(具体以厂家下发为准)</t>
  </si>
  <si>
    <t>林肯Z
2025款</t>
  </si>
  <si>
    <t>全新林肯Z 2.0T 尊尚版</t>
  </si>
  <si>
    <r>
      <rPr>
        <b/>
        <sz val="11"/>
        <color theme="1"/>
        <rFont val="Microsoft YaHei UI"/>
        <charset val="134"/>
      </rPr>
      <t xml:space="preserve">2500元
</t>
    </r>
    <r>
      <rPr>
        <b/>
        <sz val="11"/>
        <color rgb="FFFF0000"/>
        <rFont val="Microsoft YaHei UI"/>
        <charset val="134"/>
      </rPr>
      <t>（限时免费）</t>
    </r>
  </si>
  <si>
    <t>全新林肯Z 2.0T 尊逸版</t>
  </si>
  <si>
    <t>全新林肯Z 2.0T 混动 尊尚版</t>
  </si>
  <si>
    <t>全新林肯Z 2.0T 混动 尊逸版</t>
  </si>
  <si>
    <t>全新林肯Z 2.0T 混动 尊耀版</t>
  </si>
  <si>
    <r>
      <rPr>
        <b/>
        <sz val="11"/>
        <color rgb="FF000000"/>
        <rFont val="Microsoft YaHei UI"/>
        <charset val="134"/>
      </rPr>
      <t>外观颜色：</t>
    </r>
    <r>
      <rPr>
        <sz val="11"/>
        <color rgb="FF000000"/>
        <rFont val="Microsoft YaHei UI"/>
        <charset val="134"/>
      </rPr>
      <t xml:space="preserve">铂钻白(+2000)、鱼子酱灰、瀚金黑、冰川蓝、电光银(尊耀混动)
</t>
    </r>
    <r>
      <rPr>
        <b/>
        <sz val="11"/>
        <color rgb="FF000000"/>
        <rFont val="Microsoft YaHei UI"/>
        <charset val="134"/>
      </rPr>
      <t>内饰颜色：</t>
    </r>
    <r>
      <rPr>
        <sz val="11"/>
        <color rgb="FF000000"/>
        <rFont val="Microsoft YaHei UI"/>
        <charset val="134"/>
      </rPr>
      <t>秋栗棕(尊尚混动、尊逸混动)、质子黑(尊悦版)、木星棕(尊尚版、尊逸版)、质子黑(尊尚版、尊逸版)</t>
    </r>
  </si>
  <si>
    <t>冒险家CORSAIR
2026款</t>
  </si>
  <si>
    <t>全新 冒险家 2.0T 前驱 典雅型</t>
  </si>
  <si>
    <t>全新 冒险家 2.0T 前驱 高雅型</t>
  </si>
  <si>
    <t>全新 冒险家 2.0T 四驱 奢雅型</t>
  </si>
  <si>
    <t>全新 冒险家 1.5T 前驱 高雅型电混版</t>
  </si>
  <si>
    <r>
      <rPr>
        <b/>
        <sz val="11"/>
        <rFont val="Microsoft YaHei UI"/>
        <charset val="134"/>
      </rPr>
      <t>2026款 外观颜色：</t>
    </r>
    <r>
      <rPr>
        <sz val="11"/>
        <rFont val="Microsoft YaHei UI"/>
        <charset val="134"/>
      </rPr>
      <t>凝霜紫、远山黛、冰川蓝、玄武黑、极地白（+2000元）</t>
    </r>
    <r>
      <rPr>
        <b/>
        <sz val="11"/>
        <rFont val="Microsoft YaHei UI"/>
        <charset val="134"/>
      </rPr>
      <t xml:space="preserve">
2026款 内饰颜色：</t>
    </r>
    <r>
      <rPr>
        <sz val="11"/>
        <rFont val="Microsoft YaHei UI"/>
        <charset val="134"/>
      </rPr>
      <t>乌木黑、木槿紫（典雅型、电混高雅型）、麦浪棕（除风雅型都可选）、银叶灰（高雅型、奢雅型）</t>
    </r>
  </si>
  <si>
    <t>航海家NAUTILUS
2026款</t>
  </si>
  <si>
    <t>全新航海家 2.0T 两驱 启航版</t>
  </si>
  <si>
    <r>
      <rPr>
        <b/>
        <sz val="11"/>
        <color theme="1"/>
        <rFont val="Microsoft YaHei UI"/>
        <charset val="134"/>
      </rPr>
      <t xml:space="preserve">2800元
</t>
    </r>
    <r>
      <rPr>
        <b/>
        <sz val="11"/>
        <color rgb="FFFF0000"/>
        <rFont val="Microsoft YaHei UI"/>
        <charset val="134"/>
      </rPr>
      <t>（限时免费）</t>
    </r>
  </si>
  <si>
    <t>全新航海家 2.0T 四驱 尊享版</t>
  </si>
  <si>
    <t>全新航海家 2.0T 四驱 亚特兰蒂斯尊享版</t>
  </si>
  <si>
    <t>全新航海家 2.0T 四驱 尊逸版</t>
  </si>
  <si>
    <r>
      <rPr>
        <sz val="11"/>
        <color rgb="FF000000"/>
        <rFont val="Microsoft YaHei UI"/>
        <charset val="134"/>
      </rPr>
      <t>全新航海家 2.0T 四驱 黑武士版</t>
    </r>
    <r>
      <rPr>
        <sz val="11"/>
        <color rgb="FFFF0000"/>
        <rFont val="Microsoft YaHei UI"/>
        <charset val="134"/>
      </rPr>
      <t>（新款）</t>
    </r>
  </si>
  <si>
    <t>全新航海家 2.0T 四驱 尊睿版</t>
  </si>
  <si>
    <t>全新航海家 2.0T 四驱 总裁版</t>
  </si>
  <si>
    <t>全新航海家 2.0T 四驱 尊逸混动版</t>
  </si>
  <si>
    <t>全新航海家 2.0T 四驱 尊睿混动版</t>
  </si>
  <si>
    <t>全新航海家 2.0T 四驱 总统混动版</t>
  </si>
  <si>
    <r>
      <rPr>
        <b/>
        <sz val="11"/>
        <color rgb="FF000000"/>
        <rFont val="Microsoft YaHei UI"/>
        <charset val="134"/>
      </rPr>
      <t>外观颜色：</t>
    </r>
    <r>
      <rPr>
        <sz val="11"/>
        <rFont val="Microsoft YaHei UI"/>
        <charset val="134"/>
      </rPr>
      <t>砾岩灰、烟波灰、逐浪白(+2000)、海湾蓝、深海黑、流光银(总统混动、尊逸混动、尊睿混动、亚特兰蒂斯)</t>
    </r>
    <r>
      <rPr>
        <b/>
        <sz val="11"/>
        <rFont val="Microsoft YaHei UI"/>
        <charset val="134"/>
      </rPr>
      <t xml:space="preserve">
内饰颜色：</t>
    </r>
    <r>
      <rPr>
        <sz val="11"/>
        <rFont val="Microsoft YaHei UI"/>
        <charset val="134"/>
      </rPr>
      <t>珍珠黑(启航、尊逸、尊逸混动、尊睿、尊睿混动、尊享、亚特兰蒂斯)、珊瑚棕(尊逸、尊逸混动、尊睿、尊睿混动)
母贝灰(尊逸、尊逸混动、尊睿、尊睿混动)、谧海之境(总裁版)、海洋之心(总统混动)</t>
    </r>
    <r>
      <rPr>
        <sz val="11"/>
        <color rgb="FF000000"/>
        <rFont val="Microsoft YaHei UI"/>
        <charset val="134"/>
      </rPr>
      <t xml:space="preserve">
</t>
    </r>
    <r>
      <rPr>
        <sz val="11"/>
        <rFont val="Microsoft YaHei UI"/>
        <charset val="134"/>
      </rPr>
      <t>*航海家混动版可享受7年或18万公里质保</t>
    </r>
  </si>
  <si>
    <t>全新飞行家AVIATOR
2024款</t>
  </si>
  <si>
    <t>全新飞行家 高雅版 3.0T 四驱 六/七座</t>
  </si>
  <si>
    <t>全新飞行家 奢雅版 3.0T 四驱 六座</t>
  </si>
  <si>
    <t>全新飞行家 奢雅版 3.0T 四驱 六座（+二排带中央扶手）</t>
  </si>
  <si>
    <t>全新飞行家 总统版 3.0T 四驱 六座</t>
  </si>
  <si>
    <t>全新飞行家 总统版 3.0T 四驱 六座（+二排带中央扶手）</t>
  </si>
  <si>
    <r>
      <rPr>
        <b/>
        <sz val="11"/>
        <rFont val="Microsoft YaHei UI"/>
        <charset val="134"/>
      </rPr>
      <t>外观颜色：</t>
    </r>
    <r>
      <rPr>
        <sz val="11"/>
        <rFont val="Microsoft YaHei UI"/>
        <charset val="134"/>
      </rPr>
      <t>长空蓝、玄云灰、苍穹黑、皓月白（+2000元）</t>
    </r>
    <r>
      <rPr>
        <b/>
        <sz val="11"/>
        <rFont val="Microsoft YaHei UI"/>
        <charset val="134"/>
      </rPr>
      <t xml:space="preserve">
内饰颜色：</t>
    </r>
    <r>
      <rPr>
        <sz val="11"/>
        <rFont val="Microsoft YaHei UI"/>
        <charset val="134"/>
      </rPr>
      <t>土星灰(典雅版、高雅版、奢雅版)、木星棕(高雅版、奢雅版)、金星橙(总统版）</t>
    </r>
  </si>
  <si>
    <t>奇瑞·捷豹路虎</t>
  </si>
  <si>
    <t>车型</t>
  </si>
  <si>
    <t>型    号</t>
  </si>
  <si>
    <t>2024款
路虎 
揽胜极光L</t>
  </si>
  <si>
    <t>2024款 极光L 200PS 流光熠雅版</t>
  </si>
  <si>
    <t>来电详询</t>
  </si>
  <si>
    <r>
      <rPr>
        <b/>
        <sz val="11"/>
        <color rgb="FF000000"/>
        <rFont val="Microsoft YaHei UI"/>
        <charset val="134"/>
      </rPr>
      <t xml:space="preserve">2800元
</t>
    </r>
    <r>
      <rPr>
        <b/>
        <sz val="11"/>
        <color rgb="FFFF0000"/>
        <rFont val="Microsoft YaHei UI"/>
        <charset val="134"/>
      </rPr>
      <t>（限时1800元）</t>
    </r>
  </si>
  <si>
    <t>2024款 极光L 249PS 驭光尊耀版</t>
  </si>
  <si>
    <t>2024款 极光L 249PS 凝光限定版</t>
  </si>
  <si>
    <r>
      <rPr>
        <b/>
        <sz val="11"/>
        <rFont val="Microsoft YaHei UI"/>
        <charset val="134"/>
      </rPr>
      <t>车身颜色：</t>
    </r>
    <r>
      <rPr>
        <sz val="11"/>
        <rFont val="Microsoft YaHei UI"/>
        <charset val="134"/>
      </rPr>
      <t>富士白、圣托里尼黑、首尔珍珠银、贝尔维亚绿、瓦雷泽蓝、夏朗德灰、大屿山铜</t>
    </r>
    <r>
      <rPr>
        <b/>
        <sz val="11"/>
        <rFont val="Microsoft YaHei UI"/>
        <charset val="134"/>
      </rPr>
      <t xml:space="preserve">
内饰颜色：</t>
    </r>
    <r>
      <rPr>
        <sz val="11"/>
        <rFont val="Microsoft YaHei UI"/>
        <charset val="134"/>
      </rPr>
      <t>檀木黑、石榴红/檀木黑、檀木黑/薄云色</t>
    </r>
  </si>
  <si>
    <t>2025款
路虎
发现运动版</t>
  </si>
  <si>
    <t>路虎 发现运动 性能科技版</t>
  </si>
  <si>
    <t>路虎 发现运动 豪华定制版</t>
  </si>
  <si>
    <r>
      <rPr>
        <b/>
        <sz val="11"/>
        <rFont val="Microsoft YaHei UI"/>
        <charset val="134"/>
      </rPr>
      <t>外观颜色：</t>
    </r>
    <r>
      <rPr>
        <sz val="11"/>
        <rFont val="Microsoft YaHei UI"/>
        <charset val="134"/>
      </rPr>
      <t xml:space="preserve">富士白、圣托里尼黑、拜伦湾蓝、大屿山铜、硅谷银、夏朗德灰
</t>
    </r>
    <r>
      <rPr>
        <b/>
        <sz val="11"/>
        <rFont val="Microsoft YaHei UI"/>
        <charset val="134"/>
      </rPr>
      <t>内饰颜色：</t>
    </r>
    <r>
      <rPr>
        <sz val="11"/>
        <rFont val="Microsoft YaHei UI"/>
        <charset val="134"/>
      </rPr>
      <t>檀木黑、琥珀褐色</t>
    </r>
  </si>
  <si>
    <t xml:space="preserve">2024款 
捷豹 XFL   </t>
  </si>
  <si>
    <t>2024款 捷豹 XFL P200 两驱精英豪华版</t>
  </si>
  <si>
    <r>
      <rPr>
        <b/>
        <sz val="11"/>
        <color rgb="FF000000"/>
        <rFont val="Microsoft YaHei UI"/>
        <charset val="134"/>
      </rPr>
      <t xml:space="preserve">2500元
</t>
    </r>
    <r>
      <rPr>
        <b/>
        <sz val="11"/>
        <color rgb="FFFF0000"/>
        <rFont val="Microsoft YaHei UI"/>
        <charset val="134"/>
      </rPr>
      <t>（限时1800元）</t>
    </r>
  </si>
  <si>
    <t>2024款 捷豹 XFL P250 两驱尊享豪华版</t>
  </si>
  <si>
    <t>2024款 捷豹 XFL P300 四驱旗舰运动鎏金版</t>
  </si>
  <si>
    <r>
      <rPr>
        <b/>
        <sz val="11"/>
        <color rgb="FF000000"/>
        <rFont val="Microsoft YaHei UI"/>
        <charset val="134"/>
      </rPr>
      <t>外观颜色：</t>
    </r>
    <r>
      <rPr>
        <sz val="11"/>
        <color rgb="FF000000"/>
        <rFont val="Microsoft YaHei UI"/>
        <charset val="134"/>
      </rPr>
      <t xml:space="preserve">富士白、火焰蓝、圣托里尼黑、首尔珍珠银、英国赛车绿
</t>
    </r>
    <r>
      <rPr>
        <b/>
        <sz val="11"/>
        <color rgb="FF000000"/>
        <rFont val="Microsoft YaHei UI"/>
        <charset val="134"/>
      </rPr>
      <t>内饰颜色：</t>
    </r>
    <r>
      <rPr>
        <sz val="11"/>
        <color rgb="FF000000"/>
        <rFont val="Microsoft YaHei UI"/>
        <charset val="134"/>
      </rPr>
      <t>黑檀木、黑色/锡耶纳棕、黑色/火星红</t>
    </r>
  </si>
  <si>
    <t>2024款 
全新捷豹XEL</t>
  </si>
  <si>
    <t>2024款 全新捷豹XEL 进取运动版</t>
  </si>
  <si>
    <t>2024款 全新捷豹XEL 耀黑运动版</t>
  </si>
  <si>
    <r>
      <rPr>
        <b/>
        <sz val="11"/>
        <rFont val="Microsoft YaHei UI"/>
        <charset val="134"/>
      </rPr>
      <t>外观颜色：</t>
    </r>
    <r>
      <rPr>
        <sz val="11"/>
        <rFont val="Microsoft YaHei UI"/>
        <charset val="134"/>
      </rPr>
      <t xml:space="preserve">富士白、圣托里尼黑、火焰兰、英国赛车绿、佛罗伦萨红
</t>
    </r>
    <r>
      <rPr>
        <b/>
        <sz val="11"/>
        <rFont val="Microsoft YaHei UI"/>
        <charset val="134"/>
      </rPr>
      <t>内饰颜色：</t>
    </r>
    <r>
      <rPr>
        <sz val="11"/>
        <rFont val="Microsoft YaHei UI"/>
        <charset val="134"/>
      </rPr>
      <t>黑檀木、黑色/锡耶纳棕、黑色/浅米色、黑色/火星红</t>
    </r>
  </si>
  <si>
    <t>捷豹E-Pace</t>
  </si>
  <si>
    <t>200PS S（暂停预定）</t>
  </si>
  <si>
    <t>英菲尼迪</t>
  </si>
  <si>
    <t>QX60、QX50价格有效期为2023年10月7日-2023年12月31日（以发票日期为准）</t>
  </si>
  <si>
    <t>QX60</t>
  </si>
  <si>
    <t>QX60 典雅版</t>
  </si>
  <si>
    <r>
      <rPr>
        <b/>
        <sz val="11"/>
        <color theme="1"/>
        <rFont val="Microsoft YaHei UI"/>
        <charset val="134"/>
      </rPr>
      <t xml:space="preserve">2800元
</t>
    </r>
    <r>
      <rPr>
        <b/>
        <sz val="11"/>
        <color rgb="FFFF0000"/>
        <rFont val="Microsoft YaHei UI"/>
        <charset val="134"/>
      </rPr>
      <t>（限时1800元）</t>
    </r>
  </si>
  <si>
    <t>QX60 四驱卓越版</t>
  </si>
  <si>
    <t xml:space="preserve">QX60 四驱卓越版+悬浮式星河黑车顶设计   </t>
  </si>
  <si>
    <t>QX60 四驱豪华版</t>
  </si>
  <si>
    <t>QX60 四驱卓越版+ProPILOT自动驾驶辅助</t>
  </si>
  <si>
    <t>QX60 四驱豪华版+悬浮式星河黑车顶设计</t>
  </si>
  <si>
    <t>QX60 四驱卓越版+ProPILOT自动驾驶辅助+悬浮式星河黑车顶设计</t>
  </si>
  <si>
    <t>QX60 四驱豪华版+智能随行</t>
  </si>
  <si>
    <t>QX60 四驱尊贵版</t>
  </si>
  <si>
    <t>QX60 四驱尊贵版+悬浮式星河黑车顶设计</t>
  </si>
  <si>
    <t>QX60 四驱旗舰版</t>
  </si>
  <si>
    <r>
      <rPr>
        <b/>
        <sz val="11"/>
        <color theme="1"/>
        <rFont val="Microsoft YaHei UI"/>
        <charset val="134"/>
      </rPr>
      <t>外观颜色：</t>
    </r>
    <r>
      <rPr>
        <sz val="11"/>
        <color theme="1"/>
        <rFont val="Microsoft YaHei UI"/>
        <charset val="134"/>
      </rPr>
      <t>流光铂金、拂晓蓝灰、莹贝白、宝石红、浩海蓝、玛瑙褐   </t>
    </r>
    <r>
      <rPr>
        <b/>
        <sz val="11"/>
        <color theme="1"/>
        <rFont val="Microsoft YaHei UI"/>
        <charset val="134"/>
      </rPr>
      <t xml:space="preserve">
内饰颜色：</t>
    </r>
    <r>
      <rPr>
        <sz val="11"/>
        <color theme="1"/>
        <rFont val="Microsoft YaHei UI"/>
        <charset val="134"/>
      </rPr>
      <t xml:space="preserve">黑色、棕色
</t>
    </r>
    <r>
      <rPr>
        <b/>
        <sz val="11"/>
        <color rgb="FFFF0000"/>
        <rFont val="Microsoft YaHei UI"/>
        <charset val="134"/>
      </rPr>
      <t>英菲尼迪QX60车型享受6年或12万免费基础保养+4年或10万公里免费修理或更换+终生免费质量及事故救援</t>
    </r>
  </si>
  <si>
    <t>QX50新款</t>
  </si>
  <si>
    <t>QX50 时尚版</t>
  </si>
  <si>
    <t>QX50 领航版</t>
  </si>
  <si>
    <t>QX50 领航版 + Bose</t>
  </si>
  <si>
    <t>QX50 四驱菁英版</t>
  </si>
  <si>
    <t>QX50 四驱领航版</t>
  </si>
  <si>
    <t>QX50 四驱领航版 + Bose</t>
  </si>
  <si>
    <t>QX50 四驱豪华版</t>
  </si>
  <si>
    <t xml:space="preserve">QX50 四驱旗舰版 </t>
  </si>
  <si>
    <r>
      <rPr>
        <b/>
        <sz val="11"/>
        <color rgb="FF000000"/>
        <rFont val="Microsoft YaHei UI"/>
        <charset val="134"/>
      </rPr>
      <t>外观颜色：</t>
    </r>
    <r>
      <rPr>
        <sz val="11"/>
        <rFont val="Microsoft YaHei UI"/>
        <charset val="134"/>
      </rPr>
      <t>莹贝白、暮色红、铂金灰、海浪蓝、耀影黑、水亮银、星岩棕</t>
    </r>
    <r>
      <rPr>
        <b/>
        <sz val="11"/>
        <color rgb="FF000000"/>
        <rFont val="Microsoft YaHei UI"/>
        <charset val="134"/>
      </rPr>
      <t xml:space="preserve">
内饰颜色：</t>
    </r>
    <r>
      <rPr>
        <sz val="11"/>
        <color rgb="FF000000"/>
        <rFont val="Microsoft YaHei UI"/>
        <charset val="134"/>
      </rPr>
      <t>黑色，详询英菲尼迪官网</t>
    </r>
    <r>
      <rPr>
        <b/>
        <sz val="11"/>
        <color rgb="FF000000"/>
        <rFont val="Microsoft YaHei UI"/>
        <charset val="134"/>
      </rPr>
      <t xml:space="preserve">
</t>
    </r>
    <r>
      <rPr>
        <b/>
        <sz val="11"/>
        <color rgb="FFFF0000"/>
        <rFont val="Microsoft YaHei UI"/>
        <charset val="134"/>
      </rPr>
      <t>英菲尼迪QX50车型享受6年或12万免费基础保养+4年或10万公里免费修理或更换+终生免费质量及事故救援</t>
    </r>
  </si>
  <si>
    <t>探险者全系和锐界L全系车型享受3年3次免费保养、锐际全系车型和蒙迪欧1.5舒雅型享受首次保养权益</t>
  </si>
  <si>
    <t>此方案有效期从2026年6月9日至2026年8月8日(具体以厂家下发为准)</t>
  </si>
  <si>
    <t>全新
福特探险者</t>
  </si>
  <si>
    <t>全新福特探险者2025款 2.3T EcoBoost 四驱穿越版 5座</t>
  </si>
  <si>
    <t>全新福特探险者 四驱风尚 plus 6座</t>
  </si>
  <si>
    <t>全新福特探险者 四驱风尚 plus 7座</t>
  </si>
  <si>
    <t>全新福特探险者 四驱钛金  6座</t>
  </si>
  <si>
    <t>全新福特探险者 四驱钛金  7座</t>
  </si>
  <si>
    <t>全新福特探险者 四驱ST-LINE 6座 国六</t>
  </si>
  <si>
    <t>全新福特探险者 四驱ST-LINE 7座 国六</t>
  </si>
  <si>
    <t>全新福特探险者 赤金版 6座 国六</t>
  </si>
  <si>
    <r>
      <rPr>
        <b/>
        <sz val="11"/>
        <color rgb="FF000000"/>
        <rFont val="Microsoft YaHei UI"/>
        <charset val="134"/>
      </rPr>
      <t>外观颜色：</t>
    </r>
    <r>
      <rPr>
        <sz val="11"/>
        <color rgb="FF000000"/>
        <rFont val="Microsoft YaHei UI"/>
        <charset val="134"/>
      </rPr>
      <t xml:space="preserve">格陵兰白（+2000元）/白令海灰/佩托湖蓝/安第斯黑/加勒比灰/阿尔金橙（赤金版）
</t>
    </r>
    <r>
      <rPr>
        <b/>
        <sz val="11"/>
        <color rgb="FF000000"/>
        <rFont val="Microsoft YaHei UI"/>
        <charset val="134"/>
      </rPr>
      <t>内饰颜色：</t>
    </r>
    <r>
      <rPr>
        <sz val="11"/>
        <color rgb="FF000000"/>
        <rFont val="Microsoft YaHei UI"/>
        <charset val="134"/>
      </rPr>
      <t>墨玉黑、紫砂棕（四驱钛金）、暮云灰拼色（ST-LINE）、瑶珠灰（赤金版）</t>
    </r>
    <r>
      <rPr>
        <sz val="11"/>
        <color rgb="FFFF0000"/>
        <rFont val="Microsoft YaHei UI"/>
        <charset val="134"/>
      </rPr>
      <t xml:space="preserve">
探险者直销车客户可以享受探险者“</t>
    </r>
    <r>
      <rPr>
        <b/>
        <sz val="11"/>
        <color rgb="FFFF0000"/>
        <rFont val="Microsoft YaHei UI"/>
        <charset val="134"/>
      </rPr>
      <t>出行犒赏礼</t>
    </r>
    <r>
      <rPr>
        <sz val="11"/>
        <color rgb="FFFF0000"/>
        <rFont val="Microsoft YaHei UI"/>
        <charset val="134"/>
      </rPr>
      <t xml:space="preserve">”：
1.电动侧门踏板 1 套；
2.电动侧门踏板 1套、摩斯密码迎宾灯 1 套、舒适头枕-浅色2套(4 个)（仅限赤金版）
3.拖车臂及球头1套、储物盒毕套装1套(具体产品:后备储物盒垫 *3 片)（仅限四驱穿越版）
4.探险者全系 可享受整车质保3年或10万公里（以先到为准）
</t>
    </r>
    <r>
      <rPr>
        <b/>
        <sz val="11"/>
        <color rgb="FFFF0000"/>
        <rFont val="Microsoft YaHei UI"/>
        <charset val="134"/>
      </rPr>
      <t xml:space="preserve">客户关怀礼：
</t>
    </r>
    <r>
      <rPr>
        <sz val="11"/>
        <color rgb="FFFF0000"/>
        <rFont val="Microsoft YaHei UI"/>
        <charset val="134"/>
      </rPr>
      <t>2025年6月16日到2025年8月20日生产下线的全新福特探险者因法规变更暂时关闭蓝智驾，给予该批车主“客户关怀礼”(四驱穿越版、风尚plus 版除外，以具体车架号清单为准)。</t>
    </r>
  </si>
  <si>
    <t>锐界L
2026款</t>
  </si>
  <si>
    <t>2026款 锐界L 2.0T EcoBoost®两驱七座时尚型</t>
  </si>
  <si>
    <t>2026款 锐界L 2.0T EcoBoost®四驱七座时尚型</t>
  </si>
  <si>
    <t>2026款 锐界L 2.0T EcoBoost®两驱七座豪华型223/232座椅</t>
  </si>
  <si>
    <t>2026款 锐界L 2.0T EcoBoost®四驱五座公务版</t>
  </si>
  <si>
    <t>2026款 锐界L 2.0T EcoBoost®四驱七座至尊型223/232座椅</t>
  </si>
  <si>
    <t>2026款 锐界L 2.0T EcoBoost®E 混动两驱七座豪华型223/232座椅</t>
  </si>
  <si>
    <t>2026款 锐界L 2.0T EcoBoost®E 混动四驱七座至尊型223/232座椅</t>
  </si>
  <si>
    <t>2026款 锐界L 2.0T EcoBoost®E 混动四驱七座旗舰型223</t>
  </si>
  <si>
    <r>
      <rPr>
        <b/>
        <sz val="11"/>
        <rFont val="Microsoft YaHei UI"/>
        <charset val="134"/>
      </rPr>
      <t>外观颜色：</t>
    </r>
    <r>
      <rPr>
        <sz val="11"/>
        <rFont val="Microsoft YaHei UI"/>
        <charset val="134"/>
      </rPr>
      <t xml:space="preserve">皓月白（+2000元）、苍穹灰、墨宇蓝、瑶光蓝、星耀黑
</t>
    </r>
    <r>
      <rPr>
        <b/>
        <sz val="11"/>
        <rFont val="Microsoft YaHei UI"/>
        <charset val="134"/>
      </rPr>
      <t>内饰颜色</t>
    </r>
    <r>
      <rPr>
        <sz val="11"/>
        <rFont val="Microsoft YaHei UI"/>
        <charset val="134"/>
      </rPr>
      <t>：深色内饰、浅色内饰（至尊型）</t>
    </r>
  </si>
  <si>
    <t>锐际</t>
  </si>
  <si>
    <t>锐际 EcoBoost® 245 两驱耀享款</t>
  </si>
  <si>
    <r>
      <rPr>
        <b/>
        <sz val="11"/>
        <color rgb="FF000000"/>
        <rFont val="Microsoft YaHei UI"/>
        <charset val="134"/>
      </rPr>
      <t xml:space="preserve">2200元
</t>
    </r>
    <r>
      <rPr>
        <b/>
        <sz val="11"/>
        <color rgb="FFFF0000"/>
        <rFont val="Microsoft YaHei UI"/>
        <charset val="134"/>
      </rPr>
      <t>（限时1800元）</t>
    </r>
  </si>
  <si>
    <r>
      <rPr>
        <b/>
        <sz val="11"/>
        <color rgb="FFFF0000"/>
        <rFont val="Microsoft YaHei UI"/>
        <charset val="134"/>
      </rPr>
      <t>锐际全系享受首次保养权益</t>
    </r>
    <r>
      <rPr>
        <b/>
        <sz val="11"/>
        <rFont val="Microsoft YaHei UI"/>
        <charset val="134"/>
      </rPr>
      <t xml:space="preserve">
外观颜色：</t>
    </r>
    <r>
      <rPr>
        <sz val="11"/>
        <rFont val="Microsoft YaHei UI"/>
        <charset val="134"/>
      </rPr>
      <t xml:space="preserve">月落白/掠影黑/静谧蓝/机甲灰/铂钻白（+2000元）
</t>
    </r>
    <r>
      <rPr>
        <b/>
        <sz val="11"/>
        <rFont val="Microsoft YaHei UI"/>
        <charset val="134"/>
      </rPr>
      <t>内饰颜色</t>
    </r>
    <r>
      <rPr>
        <sz val="11"/>
        <rFont val="Microsoft YaHei UI"/>
        <charset val="134"/>
      </rPr>
      <t>：素灰、雅棕（两驱耀享款）</t>
    </r>
  </si>
  <si>
    <t>蒙迪欧</t>
  </si>
  <si>
    <t>福特新蒙迪欧 1.5T EcoBoost 舒雅型</t>
  </si>
  <si>
    <t>福特新蒙迪欧 1.5T EcoBoost 豪华型</t>
  </si>
  <si>
    <t>福特新蒙迪欧 1.5T EcoBoost E 混动 豪华型</t>
  </si>
  <si>
    <t>福特新蒙迪欧 2.0T EcoBoost 豪华型</t>
  </si>
  <si>
    <t>福特新蒙迪欧 2.0T EcoBoost 至尊型</t>
  </si>
  <si>
    <r>
      <rPr>
        <b/>
        <sz val="11"/>
        <rFont val="Microsoft YaHei UI"/>
        <charset val="134"/>
      </rPr>
      <t xml:space="preserve">全系标配车载ETC
</t>
    </r>
    <r>
      <rPr>
        <b/>
        <sz val="11"/>
        <color rgb="FFFF0000"/>
        <rFont val="Microsoft YaHei UI"/>
        <charset val="134"/>
      </rPr>
      <t>蒙迪欧1.5T舒雅型享受首次保养权益</t>
    </r>
    <r>
      <rPr>
        <b/>
        <sz val="11"/>
        <rFont val="Microsoft YaHei UI"/>
        <charset val="134"/>
      </rPr>
      <t xml:space="preserve">
外观颜色：</t>
    </r>
    <r>
      <rPr>
        <sz val="11"/>
        <rFont val="Microsoft YaHei UI"/>
        <charset val="134"/>
      </rPr>
      <t xml:space="preserve">玉盘白（+2000元）、远黛黑、霓裳灰、明月白、赤霞红、沧海蓝、啸日橙
</t>
    </r>
    <r>
      <rPr>
        <b/>
        <sz val="11"/>
        <rFont val="Microsoft YaHei UI"/>
        <charset val="134"/>
      </rPr>
      <t>内饰颜色：</t>
    </r>
    <r>
      <rPr>
        <sz val="11"/>
        <rFont val="Microsoft YaHei UI"/>
        <charset val="134"/>
      </rPr>
      <t>黑色内饰、浅色内饰、竞技黑红</t>
    </r>
  </si>
  <si>
    <t xml:space="preserve"> 销售咨询电话：010-88453392转4、13661229920（微信同号）</t>
  </si>
  <si>
    <t>免税价格</t>
  </si>
  <si>
    <t>N7</t>
  </si>
  <si>
    <t>510 Air</t>
  </si>
  <si>
    <r>
      <rPr>
        <b/>
        <sz val="11"/>
        <rFont val="Microsoft YaHei UI"/>
        <charset val="134"/>
      </rPr>
      <t xml:space="preserve">2500元
</t>
    </r>
    <r>
      <rPr>
        <b/>
        <sz val="11"/>
        <color rgb="FFFF0000"/>
        <rFont val="Microsoft YaHei UI"/>
        <charset val="134"/>
      </rPr>
      <t>（限时1800元）</t>
    </r>
  </si>
  <si>
    <t>510 Pro+包①</t>
  </si>
  <si>
    <t>510 Max+包①</t>
  </si>
  <si>
    <t>625 Pro+包①</t>
  </si>
  <si>
    <t>625 Max+包①</t>
  </si>
  <si>
    <t>625 Max+包①②③④</t>
  </si>
  <si>
    <r>
      <rPr>
        <b/>
        <sz val="11"/>
        <rFont val="Microsoft YaHei UI"/>
        <charset val="134"/>
      </rPr>
      <t>外观颜色：</t>
    </r>
    <r>
      <rPr>
        <sz val="11"/>
        <rFont val="Microsoft YaHei UI"/>
        <charset val="134"/>
      </rPr>
      <t>白色，曜石黑，银色，米色，蓝色，青色</t>
    </r>
    <r>
      <rPr>
        <b/>
        <sz val="11"/>
        <rFont val="Microsoft YaHei UI"/>
        <charset val="134"/>
      </rPr>
      <t xml:space="preserve">
内饰颜色：</t>
    </r>
    <r>
      <rPr>
        <sz val="11"/>
        <rFont val="Microsoft YaHei UI"/>
        <charset val="134"/>
      </rPr>
      <t>雅灰内饰，森绿雪白内饰，玫瑰摩卡内饰, 赤影黑内饰(625 Pro+包①/625 Max+包①)
N7选装包：①副驾AI云毯座椅、②科技包、③智能冷暖冰箱、④运动包、</t>
    </r>
    <r>
      <rPr>
        <sz val="11"/>
        <rFont val="宋体"/>
        <charset val="134"/>
      </rPr>
      <t>➄</t>
    </r>
    <r>
      <rPr>
        <sz val="11"/>
        <rFont val="Microsoft YaHei UI"/>
        <charset val="134"/>
      </rPr>
      <t>热泵空调</t>
    </r>
  </si>
  <si>
    <t>天籁·鸿蒙座舱</t>
  </si>
  <si>
    <t>舒适版</t>
  </si>
  <si>
    <t>超舒适版</t>
  </si>
  <si>
    <t>智能超舒适版</t>
  </si>
  <si>
    <t>旗舰版</t>
  </si>
  <si>
    <t>全新天籁 2.0L XE 真心版（深内饰，浅内饰）</t>
  </si>
  <si>
    <r>
      <rPr>
        <b/>
        <sz val="11"/>
        <rFont val="Microsoft YaHei UI"/>
        <charset val="134"/>
      </rPr>
      <t>外观颜色：</t>
    </r>
    <r>
      <rPr>
        <sz val="11"/>
        <rFont val="Microsoft YaHei UI"/>
        <charset val="134"/>
      </rPr>
      <t>晨曦银，珠玉白，曜石黑，银黑，紫，灰</t>
    </r>
    <r>
      <rPr>
        <b/>
        <sz val="11"/>
        <rFont val="Microsoft YaHei UI"/>
        <charset val="134"/>
      </rPr>
      <t xml:space="preserve">
内饰颜色：</t>
    </r>
    <r>
      <rPr>
        <sz val="11"/>
        <rFont val="Microsoft YaHei UI"/>
        <charset val="134"/>
      </rPr>
      <t>穹宇黑灰，晨曦岚白，曜夜黑红</t>
    </r>
  </si>
  <si>
    <t>N6</t>
  </si>
  <si>
    <t>180 Air</t>
  </si>
  <si>
    <r>
      <rPr>
        <b/>
        <sz val="11"/>
        <rFont val="Microsoft YaHei UI"/>
        <charset val="134"/>
      </rPr>
      <t xml:space="preserve">2200元
</t>
    </r>
    <r>
      <rPr>
        <b/>
        <sz val="11"/>
        <color rgb="FFFF0000"/>
        <rFont val="Microsoft YaHei UI"/>
        <charset val="134"/>
      </rPr>
      <t>（限时1800元）</t>
    </r>
  </si>
  <si>
    <t>180 Pro青春版</t>
  </si>
  <si>
    <t>180 Pro</t>
  </si>
  <si>
    <t>180 Max</t>
  </si>
  <si>
    <t>180 Pro+</t>
  </si>
  <si>
    <t>180 Max+</t>
  </si>
  <si>
    <t>170 Max+旗舰</t>
  </si>
  <si>
    <r>
      <rPr>
        <b/>
        <sz val="11"/>
        <rFont val="Microsoft YaHei UI"/>
        <charset val="134"/>
      </rPr>
      <t>外观颜色：</t>
    </r>
    <r>
      <rPr>
        <sz val="11"/>
        <rFont val="Microsoft YaHei UI"/>
        <charset val="134"/>
      </rPr>
      <t>珠玉白，曜石黑 , 银色，钨钢灰 , 紫色，金</t>
    </r>
    <r>
      <rPr>
        <b/>
        <sz val="11"/>
        <rFont val="Microsoft YaHei UI"/>
        <charset val="134"/>
      </rPr>
      <t xml:space="preserve">
内饰颜色：</t>
    </r>
    <r>
      <rPr>
        <sz val="11"/>
        <rFont val="Microsoft YaHei UI"/>
        <charset val="134"/>
      </rPr>
      <t>雅黑内饰，米白内饰 ,大紫大红内饰(180 Max+/170 Max+)</t>
    </r>
  </si>
  <si>
    <t>NX8</t>
  </si>
  <si>
    <t>纯电 580 Pro</t>
  </si>
  <si>
    <r>
      <rPr>
        <b/>
        <sz val="12"/>
        <color theme="1"/>
        <rFont val="Microsoft YaHei UI"/>
        <charset val="134"/>
      </rPr>
      <t xml:space="preserve">2500元
</t>
    </r>
    <r>
      <rPr>
        <b/>
        <sz val="12"/>
        <color rgb="FFFF0000"/>
        <rFont val="Microsoft YaHei UI"/>
        <charset val="134"/>
      </rPr>
      <t>（限时1800元）</t>
    </r>
  </si>
  <si>
    <t>纯电 580 Max</t>
  </si>
  <si>
    <t>纯电 650 Max</t>
  </si>
  <si>
    <t>品牌大师版</t>
  </si>
  <si>
    <t>增程 150 Pro</t>
  </si>
  <si>
    <t>增程 150 Max</t>
  </si>
  <si>
    <t>增程 310 Max</t>
  </si>
  <si>
    <r>
      <rPr>
        <b/>
        <sz val="11"/>
        <rFont val="Microsoft YaHei UI"/>
        <charset val="134"/>
      </rPr>
      <t>外观颜色</t>
    </r>
    <r>
      <rPr>
        <sz val="11"/>
        <rFont val="Microsoft YaHei UI"/>
        <charset val="134"/>
      </rPr>
      <t xml:space="preserve">：摩纳哥紫，白黑双拼，白色，银色，曜石黑，无忧绿，蓝色
</t>
    </r>
    <r>
      <rPr>
        <b/>
        <sz val="11"/>
        <rFont val="Microsoft YaHei UI"/>
        <charset val="134"/>
      </rPr>
      <t>内饰颜色</t>
    </r>
    <r>
      <rPr>
        <sz val="11"/>
        <rFont val="Microsoft YaHei UI"/>
        <charset val="134"/>
      </rPr>
      <t>：雅黑内饰，米白内饰
纯电 650 Max、增程 310 Max可选选装包，价格详询中汽总
NX8选装包：④米其林轮胎套装、⑤智能冷暖冰箱</t>
    </r>
  </si>
  <si>
    <t>轩逸</t>
  </si>
  <si>
    <t>新轩逸经典1.6L CVT 安心版</t>
  </si>
  <si>
    <t>十四代轩逸1.6L CVT 舒适版</t>
  </si>
  <si>
    <t>十四代轩逸1.6L CVT 舒享版</t>
  </si>
  <si>
    <r>
      <rPr>
        <b/>
        <sz val="11"/>
        <rFont val="Microsoft YaHei UI"/>
        <charset val="134"/>
      </rPr>
      <t>外观颜色：</t>
    </r>
    <r>
      <rPr>
        <sz val="11"/>
        <rFont val="Microsoft YaHei UI"/>
        <charset val="134"/>
      </rPr>
      <t>珠贝白，曜石黑，钨钢灰</t>
    </r>
    <r>
      <rPr>
        <b/>
        <sz val="11"/>
        <rFont val="Microsoft YaHei UI"/>
        <charset val="134"/>
      </rPr>
      <t xml:space="preserve">
内饰颜色：</t>
    </r>
    <r>
      <rPr>
        <sz val="11"/>
        <rFont val="Microsoft YaHei UI"/>
        <charset val="134"/>
      </rPr>
      <t>深内饰，浅内饰（安心版）</t>
    </r>
  </si>
  <si>
    <t>逍客荣誉</t>
  </si>
  <si>
    <t>逍客荣誉 真心版</t>
  </si>
  <si>
    <t>逍客荣誉 领先版</t>
  </si>
  <si>
    <r>
      <rPr>
        <b/>
        <sz val="11"/>
        <rFont val="Microsoft YaHei UI"/>
        <charset val="134"/>
      </rPr>
      <t>外观颜色：</t>
    </r>
    <r>
      <rPr>
        <sz val="11"/>
        <rFont val="Microsoft YaHei UI"/>
        <charset val="134"/>
      </rPr>
      <t xml:space="preserve">珠光白、曜石黑、琥珀金、冰岩蓝
</t>
    </r>
    <r>
      <rPr>
        <b/>
        <sz val="11"/>
        <rFont val="Microsoft YaHei UI"/>
        <charset val="134"/>
      </rPr>
      <t>内饰颜色：</t>
    </r>
    <r>
      <rPr>
        <sz val="11"/>
        <rFont val="Microsoft YaHei UI"/>
        <charset val="134"/>
      </rPr>
      <t>浅蓝、深蓝</t>
    </r>
  </si>
  <si>
    <t>奇骏荣誉</t>
  </si>
  <si>
    <t>真心版</t>
  </si>
  <si>
    <t>领先版</t>
  </si>
  <si>
    <r>
      <rPr>
        <b/>
        <sz val="11"/>
        <rFont val="Microsoft YaHei UI"/>
        <charset val="134"/>
      </rPr>
      <t>外观颜色：</t>
    </r>
    <r>
      <rPr>
        <sz val="11"/>
        <rFont val="Microsoft YaHei UI"/>
        <charset val="134"/>
      </rPr>
      <t>珠光白，曜石黑，苍穹灰</t>
    </r>
    <r>
      <rPr>
        <b/>
        <sz val="11"/>
        <rFont val="Microsoft YaHei UI"/>
        <charset val="134"/>
      </rPr>
      <t xml:space="preserve">
内饰颜色：</t>
    </r>
    <r>
      <rPr>
        <sz val="11"/>
        <rFont val="Microsoft YaHei UI"/>
        <charset val="134"/>
      </rPr>
      <t>黑内饰，深蓝内饰</t>
    </r>
  </si>
  <si>
    <t>探陆</t>
  </si>
  <si>
    <t>380VC-TURBO两驱智享版7座</t>
  </si>
  <si>
    <t>380VC-TURBO两驱智享版6座</t>
  </si>
  <si>
    <t>380VC-TURBO四驱智驾版7座</t>
  </si>
  <si>
    <t>380VC-TURBO四驱智驾版6座</t>
  </si>
  <si>
    <r>
      <rPr>
        <b/>
        <sz val="11"/>
        <rFont val="Microsoft YaHei UI"/>
        <charset val="134"/>
      </rPr>
      <t>外观颜色：</t>
    </r>
    <r>
      <rPr>
        <sz val="11"/>
        <rFont val="Microsoft YaHei UI"/>
        <charset val="134"/>
      </rPr>
      <t>珠玉白，曜石黑，银黑(两驱智享);曜石黑，珠玉白曜石黑双色，晨曦银曜石黑双色，银黑，珠玉白，浩海蓝，布朗棕(四驱智驾)</t>
    </r>
    <r>
      <rPr>
        <b/>
        <sz val="11"/>
        <rFont val="Microsoft YaHei UI"/>
        <charset val="134"/>
      </rPr>
      <t xml:space="preserve">
内饰颜色：</t>
    </r>
    <r>
      <rPr>
        <sz val="11"/>
        <rFont val="Microsoft YaHei UI"/>
        <charset val="134"/>
      </rPr>
      <t>深内饰，浅内饰</t>
    </r>
  </si>
  <si>
    <t xml:space="preserve"> 一汽丰田</t>
  </si>
  <si>
    <t>全新普拉多
(26款)</t>
  </si>
  <si>
    <t>穿越BX版（5座）</t>
  </si>
  <si>
    <r>
      <rPr>
        <b/>
        <sz val="12"/>
        <rFont val="Microsoft YaHei UI"/>
        <charset val="134"/>
      </rPr>
      <t xml:space="preserve">2800元
</t>
    </r>
    <r>
      <rPr>
        <b/>
        <sz val="12"/>
        <color rgb="FFFF0000"/>
        <rFont val="Microsoft YaHei UI"/>
        <charset val="134"/>
      </rPr>
      <t>（限时1800元）</t>
    </r>
  </si>
  <si>
    <t>全能TX版（5座）</t>
  </si>
  <si>
    <t>悍野WX版（5座/6座）</t>
  </si>
  <si>
    <t>旗舰VX版（5座）</t>
  </si>
  <si>
    <r>
      <rPr>
        <b/>
        <sz val="12"/>
        <rFont val="Microsoft YaHei UI"/>
        <charset val="134"/>
      </rPr>
      <t>外观颜色：</t>
    </r>
    <r>
      <rPr>
        <sz val="12"/>
        <rFont val="Microsoft YaHei UI"/>
        <charset val="134"/>
      </rPr>
      <t>铂金白(加2000)、铂青铜金属色、墨渊黑、极地灰(限WX版、TX版)</t>
    </r>
    <r>
      <rPr>
        <b/>
        <sz val="12"/>
        <rFont val="Microsoft YaHei UI"/>
        <charset val="134"/>
      </rPr>
      <t xml:space="preserve">
内饰颜色：</t>
    </r>
    <r>
      <rPr>
        <sz val="12"/>
        <rFont val="Microsoft YaHei UI"/>
        <charset val="134"/>
      </rPr>
      <t>黑色、米色(限TX版、VX版)、栗棕色(限WX版)</t>
    </r>
  </si>
  <si>
    <t>格瑞维亚
(26款)</t>
  </si>
  <si>
    <t>格瑞维亚 2.5L HEV 舒适PLUS版</t>
  </si>
  <si>
    <t>格瑞维亚  2.5L HEV 尊贵PLUS版</t>
  </si>
  <si>
    <t>格瑞维亚  2.5L HEV 尊贵MAX四驱版</t>
  </si>
  <si>
    <t>格瑞维亚  2.5L HEV 尊爵ULTRA四驱版</t>
  </si>
  <si>
    <t>格瑞维亚  2.5L HEV 尊爵ULTRA版</t>
  </si>
  <si>
    <t>格瑞维亚  2.5L HEV 尊贵福祉PLUS版</t>
  </si>
  <si>
    <t>格瑞维亚  2.5L HEV 旗舰ULTRA版</t>
  </si>
  <si>
    <r>
      <rPr>
        <b/>
        <sz val="11"/>
        <rFont val="Microsoft YaHei UI"/>
        <charset val="134"/>
      </rPr>
      <t>外观颜色：</t>
    </r>
    <r>
      <rPr>
        <sz val="11"/>
        <rFont val="Microsoft YaHei UI"/>
        <charset val="134"/>
      </rPr>
      <t>铂金白（加2000）、墨青蓝（加2000）、流光银、墨渊黑、碳晶棕</t>
    </r>
  </si>
  <si>
    <t>皇冠陆放
(26款)</t>
  </si>
  <si>
    <t>皇冠陆放 2.0T 四驱劲享版</t>
  </si>
  <si>
    <t>皇冠陆放 2.0T 四驱劲耀版</t>
  </si>
  <si>
    <t>皇冠陆放 2.5L HEV两驱豪华版</t>
  </si>
  <si>
    <t>皇冠陆放 2.5L HEV豪华版</t>
  </si>
  <si>
    <t>皇冠陆放 2.5L HEV尊贵版</t>
  </si>
  <si>
    <t>皇冠陆放 2.5L HEV旗舰版</t>
  </si>
  <si>
    <r>
      <rPr>
        <b/>
        <sz val="11"/>
        <color rgb="FF000000"/>
        <rFont val="Microsoft YaHei UI"/>
        <charset val="134"/>
      </rPr>
      <t>外观颜色：</t>
    </r>
    <r>
      <rPr>
        <sz val="11"/>
        <color rgb="FF000000"/>
        <rFont val="Microsoft YaHei UI"/>
        <charset val="134"/>
      </rPr>
      <t>铂金白（加2000）、</t>
    </r>
    <r>
      <rPr>
        <sz val="11"/>
        <rFont val="Microsoft YaHei UI"/>
        <charset val="134"/>
      </rPr>
      <t>星际蓝</t>
    </r>
    <r>
      <rPr>
        <sz val="11"/>
        <color rgb="FF000000"/>
        <rFont val="Microsoft YaHei UI"/>
        <charset val="134"/>
      </rPr>
      <t>、流光银、碳晶棕、墨渊黑</t>
    </r>
  </si>
  <si>
    <t>AVALON
全新亚洲龙
（24款）</t>
  </si>
  <si>
    <t>亚洲龙 2.0L汽油动力 进取版</t>
  </si>
  <si>
    <t>亚洲龙 2.0L汽油动力 星耀版</t>
  </si>
  <si>
    <t>亚洲龙 2.0L汽油动力 甄选版</t>
  </si>
  <si>
    <t>亚洲龙 2.0L汽油动力 豪华版</t>
  </si>
  <si>
    <t>亚洲龙 2.0L双擎 甄选版</t>
  </si>
  <si>
    <t>亚洲龙 2.0L双擎 豪华版</t>
  </si>
  <si>
    <t>亚洲龙 2.0L双擎 星耀版</t>
  </si>
  <si>
    <t>亚洲龙 2.0L双擎 尊贵版</t>
  </si>
  <si>
    <t>亚洲龙 2.0L双擎 尊享版</t>
  </si>
  <si>
    <t>亚洲龙 2.5L双擎 XLE 尊贵版</t>
  </si>
  <si>
    <t>亚洲龙 2.5L双擎 Limited 旗舰版</t>
  </si>
  <si>
    <r>
      <rPr>
        <b/>
        <sz val="11"/>
        <color rgb="FF000000"/>
        <rFont val="Microsoft YaHei UI"/>
        <charset val="134"/>
      </rPr>
      <t>外观颜色：</t>
    </r>
    <r>
      <rPr>
        <sz val="11"/>
        <color rgb="FF000000"/>
        <rFont val="Microsoft YaHei UI"/>
        <charset val="134"/>
      </rPr>
      <t>铂金白（2000） 、晶石绿（2000）、 晶焠灰（3000）、碳晶棕、墨渊黑、 流光银</t>
    </r>
  </si>
  <si>
    <t xml:space="preserve">荣放
(第六代)            </t>
  </si>
  <si>
    <t>荣放 2.0L汽油 豪华版</t>
  </si>
  <si>
    <t>荣放 2.0L汽油 四驱豪华版</t>
  </si>
  <si>
    <t>荣放 2.0L双擎 精英版</t>
  </si>
  <si>
    <t>荣放 2.0L双擎 豪华版</t>
  </si>
  <si>
    <t>荣放 2.5L双擎 四驱豪华版</t>
  </si>
  <si>
    <t>荣放 2.5L双擎 四驱旗舰版</t>
  </si>
  <si>
    <r>
      <rPr>
        <b/>
        <sz val="11"/>
        <color rgb="FF000000"/>
        <rFont val="Microsoft YaHei UI"/>
        <charset val="134"/>
      </rPr>
      <t>外观颜色：</t>
    </r>
    <r>
      <rPr>
        <sz val="11"/>
        <color rgb="FF000000"/>
        <rFont val="Microsoft YaHei UI"/>
        <charset val="134"/>
      </rPr>
      <t xml:space="preserve">铂金白（+2000元）、岩石灰、星际灰、极夜黑、丛林绿、铂青铜、岩石灰/极夜黑（+2000元）、铂金白/极夜黑（+4000元）
</t>
    </r>
    <r>
      <rPr>
        <b/>
        <sz val="11"/>
        <color rgb="FF000000"/>
        <rFont val="Microsoft YaHei UI"/>
        <charset val="134"/>
      </rPr>
      <t>内饰颜色：</t>
    </r>
    <r>
      <rPr>
        <sz val="11"/>
        <color rgb="FF000000"/>
        <rFont val="Microsoft YaHei UI"/>
        <charset val="134"/>
      </rPr>
      <t>皎月白、墨金黑</t>
    </r>
  </si>
  <si>
    <t>新款
卡罗拉锐放</t>
  </si>
  <si>
    <t>卡罗拉锐放 2.0L汽油版 先锋版</t>
  </si>
  <si>
    <t>卡罗拉锐放 2.0L汽油版 精英版</t>
  </si>
  <si>
    <t>卡罗拉锐放 2.0L汽油版 豪华版</t>
  </si>
  <si>
    <t>卡罗拉锐放 2.0L智能电混双擎版 先锋版</t>
  </si>
  <si>
    <t>卡罗拉锐放 2.0L智能电混双擎版 精英版</t>
  </si>
  <si>
    <t>卡罗拉锐放 2.0L智能电混双擎版 豪华版</t>
  </si>
  <si>
    <r>
      <rPr>
        <b/>
        <sz val="11"/>
        <rFont val="Microsoft YaHei UI"/>
        <charset val="134"/>
      </rPr>
      <t>外观颜色：</t>
    </r>
    <r>
      <rPr>
        <sz val="11"/>
        <rFont val="Microsoft YaHei UI"/>
        <charset val="134"/>
      </rPr>
      <t>铂金白（2000）、宝石蓝、绛珠红（2000）、流光银、墨渊黑、米兰卡其、耀晶灰</t>
    </r>
    <r>
      <rPr>
        <b/>
        <sz val="11"/>
        <rFont val="Microsoft YaHei UI"/>
        <charset val="134"/>
      </rPr>
      <t xml:space="preserve">
双色车身：</t>
    </r>
    <r>
      <rPr>
        <sz val="11"/>
        <rFont val="Microsoft YaHei UI"/>
        <charset val="134"/>
      </rPr>
      <t>流光银车身-黑顶（2000）、米兰卡其车身-黑顶（2000）、铂金白车身-黑顶（4000）、绛珠红车身-黑顶（4000）</t>
    </r>
  </si>
  <si>
    <t>卡罗拉</t>
  </si>
  <si>
    <t>卡罗拉 1.2T 先锋版</t>
  </si>
  <si>
    <t>卡罗拉 1.2T 精英版</t>
  </si>
  <si>
    <r>
      <rPr>
        <b/>
        <sz val="11"/>
        <rFont val="Microsoft YaHei UI"/>
        <charset val="134"/>
      </rPr>
      <t>外观颜色：</t>
    </r>
    <r>
      <rPr>
        <sz val="11"/>
        <rFont val="Microsoft YaHei UI"/>
        <charset val="134"/>
      </rPr>
      <t>烈焰红、超级白、铂青铜、银金属色、黑云母、珍珠白（2000元）
注：20周年铂金纪念版已包含选装色费用，不另行加价</t>
    </r>
  </si>
  <si>
    <t>卡罗拉 双擎</t>
  </si>
  <si>
    <t>卡罗拉双擎 1.8L 先锋版</t>
  </si>
  <si>
    <t>卡罗拉双擎 1.8L 精英版</t>
  </si>
  <si>
    <t>卡罗拉双擎 1.8L 旗舰版</t>
  </si>
  <si>
    <t>卡罗拉双擎 2.0L 精英版</t>
  </si>
  <si>
    <r>
      <rPr>
        <b/>
        <sz val="11"/>
        <rFont val="Microsoft YaHei UI"/>
        <charset val="134"/>
      </rPr>
      <t>外观颜色：</t>
    </r>
    <r>
      <rPr>
        <sz val="11"/>
        <rFont val="Microsoft YaHei UI"/>
        <charset val="134"/>
      </rPr>
      <t>珍珠白（需加收2000元）烈焰红、天青石金属色、超级白色、铂青铜金属色、银金属色、黑云母色</t>
    </r>
  </si>
  <si>
    <t>bZ3</t>
  </si>
  <si>
    <t>bZ3 智享家 JOY</t>
  </si>
  <si>
    <t>bZ3 智享家 PRO</t>
  </si>
  <si>
    <t>bZ3 智享家 PRO+</t>
  </si>
  <si>
    <t>bZ3 智享家 MAX</t>
  </si>
  <si>
    <r>
      <rPr>
        <b/>
        <sz val="11"/>
        <rFont val="Microsoft YaHei UI"/>
        <charset val="134"/>
      </rPr>
      <t>外观颜色：</t>
    </r>
    <r>
      <rPr>
        <sz val="11"/>
        <rFont val="Microsoft YaHei UI"/>
        <charset val="134"/>
      </rPr>
      <t>铂金白（+2000元）、黛云翠（+2000元）、晶焠灰（+3000元）、墨渊黑、流光银
双色仅</t>
    </r>
    <r>
      <rPr>
        <b/>
        <sz val="11"/>
        <rFont val="Microsoft YaHei UI"/>
        <charset val="134"/>
      </rPr>
      <t>智享家 MAX</t>
    </r>
    <r>
      <rPr>
        <sz val="11"/>
        <rFont val="Microsoft YaHei UI"/>
        <charset val="134"/>
      </rPr>
      <t>可选：流光银*黑顶（+2000元）铂金白*黑顶/黛云翠*黑顶（详询中汽总）</t>
    </r>
  </si>
  <si>
    <t>bZ5</t>
  </si>
  <si>
    <t>bZ5 550 JOY</t>
  </si>
  <si>
    <t>bZ5 550 PRO</t>
  </si>
  <si>
    <t>bZ5 550 PRO 智行版</t>
  </si>
  <si>
    <t>bZ5 630 PRO</t>
  </si>
  <si>
    <t>bZ5 630 PRO 智行版</t>
  </si>
  <si>
    <t>bZ5 630 MAX 智行版</t>
  </si>
  <si>
    <r>
      <rPr>
        <b/>
        <sz val="11"/>
        <color rgb="FF000000"/>
        <rFont val="Microsoft YaHei UI"/>
        <charset val="134"/>
      </rPr>
      <t>外观颜色：</t>
    </r>
    <r>
      <rPr>
        <sz val="11"/>
        <color rgb="FF000000"/>
        <rFont val="Microsoft YaHei UI"/>
        <charset val="134"/>
      </rPr>
      <t>铂金白（+2000元）、流光银、墨渊黑、摩登红（+2000元）、竞速黄、竞速黄x墨渊黑（+2000元）、摩登红x墨渊黑（+4000元）、铂金白x墨渊黑（+2000元）</t>
    </r>
  </si>
  <si>
    <t>销售咨询电话:010-88453392转5、13681116070（微信同号）</t>
  </si>
  <si>
    <t>购买广汽丰田品牌免税车辆的更新/消费补贴，需以车辆的使用及销售所在地相关商务部门执行及审核为准。</t>
  </si>
  <si>
    <t>赛那</t>
  </si>
  <si>
    <t>赛那 舒适版</t>
  </si>
  <si>
    <t>赛那 四驱舒适版</t>
  </si>
  <si>
    <t>赛那 豪华版</t>
  </si>
  <si>
    <t>赛那 四驱豪华版</t>
  </si>
  <si>
    <t>赛那 四驱尊贵版</t>
  </si>
  <si>
    <t>赛那 四驱臻享版</t>
  </si>
  <si>
    <t>赛那 光辉版</t>
  </si>
  <si>
    <t>赛那 臻享尊贵版</t>
  </si>
  <si>
    <t>赛那 至尊版</t>
  </si>
  <si>
    <t>赛那 铂金版</t>
  </si>
  <si>
    <r>
      <rPr>
        <b/>
        <sz val="11"/>
        <rFont val="Microsoft YaHei UI"/>
        <charset val="134"/>
      </rPr>
      <t>外观颜色：</t>
    </r>
    <r>
      <rPr>
        <sz val="11"/>
        <rFont val="Microsoft YaHei UI"/>
        <charset val="134"/>
      </rPr>
      <t>（铂金珍珠白、赛博金，需加收1740元）
欧泊银、铂金珍珠白、钛辉银、墨晶黑、赛博金、磨砂金</t>
    </r>
    <r>
      <rPr>
        <b/>
        <sz val="11"/>
        <rFont val="Microsoft YaHei UI"/>
        <charset val="134"/>
      </rPr>
      <t xml:space="preserve">
内饰颜色：</t>
    </r>
    <r>
      <rPr>
        <sz val="11"/>
        <rFont val="Microsoft YaHei UI"/>
        <charset val="134"/>
      </rPr>
      <t>格调灰、雅致米、砚墨紫、醇厚棕</t>
    </r>
  </si>
  <si>
    <t>汉兰达</t>
  </si>
  <si>
    <t>智能电混双擎 2.5L 两驱精英版 5座</t>
  </si>
  <si>
    <t>智能电混双擎 2.5L 两驱精英版 7座</t>
  </si>
  <si>
    <t>智能电混双擎 2.5L 两驱豪华版 7座</t>
  </si>
  <si>
    <t>智能电混双擎 2.5L 四驱精英版 7座</t>
  </si>
  <si>
    <t>智能电混双擎 2.5L 四驱豪华版 7座</t>
  </si>
  <si>
    <t>智能电混双擎 2.5L 四驱尊贵版 7座</t>
  </si>
  <si>
    <t>智能电混双擎 2.5L 四驱至尊版 7座</t>
  </si>
  <si>
    <t>380T 四驱豪华版</t>
  </si>
  <si>
    <t>380T 四驱尊贵版</t>
  </si>
  <si>
    <r>
      <rPr>
        <b/>
        <sz val="11"/>
        <rFont val="Microsoft YaHei UI"/>
        <charset val="134"/>
      </rPr>
      <t xml:space="preserve">车身颜色：（铂金珍珠白、赛博金，需加收1740元）
</t>
    </r>
    <r>
      <rPr>
        <sz val="11"/>
        <rFont val="Microsoft YaHei UI"/>
        <charset val="134"/>
      </rPr>
      <t xml:space="preserve">铂金珍珠白、墨晶黑、宝石蓝、欧泊银、赛博金
</t>
    </r>
    <r>
      <rPr>
        <b/>
        <sz val="11"/>
        <rFont val="Microsoft YaHei UI"/>
        <charset val="134"/>
      </rPr>
      <t>内饰颜色：</t>
    </r>
    <r>
      <rPr>
        <sz val="11"/>
        <rFont val="Microsoft YaHei UI"/>
        <charset val="134"/>
      </rPr>
      <t>象牙白、星空黑、星汉棕</t>
    </r>
  </si>
  <si>
    <t>凯美瑞</t>
  </si>
  <si>
    <t>2.0 E 精英版</t>
  </si>
  <si>
    <t>2.0 GVP 豪华版</t>
  </si>
  <si>
    <t>2.0 G 尊贵版</t>
  </si>
  <si>
    <t>2.0 S 运动版</t>
  </si>
  <si>
    <t>双擎 2.0HE 精英版</t>
  </si>
  <si>
    <t>双擎 2.0HGVP 豪华版</t>
  </si>
  <si>
    <t>双擎 2.0HG 尊贵版</t>
  </si>
  <si>
    <t>双擎 2.0HSE 运动Lite版</t>
  </si>
  <si>
    <t>双擎 2.0HS 运动版</t>
  </si>
  <si>
    <t>双擎 2.0HXS 运动Plus版</t>
  </si>
  <si>
    <t>双擎 2.5HG 尊贵版</t>
  </si>
  <si>
    <t>双擎 2.5HXS 运动Plus版</t>
  </si>
  <si>
    <t>双擎 2.5HQ 旗舰版</t>
  </si>
  <si>
    <t>双擎 2.0HSE 运动Lite 光辉版（磨砂灰）</t>
  </si>
  <si>
    <t>双擎 2.0HXS 运动Plus 光辉版（磨砂灰）</t>
  </si>
  <si>
    <t>双擎 2.0HXS 运动Plus 光辉版（磨砂金）</t>
  </si>
  <si>
    <r>
      <rPr>
        <b/>
        <sz val="11"/>
        <rFont val="Microsoft YaHei UI"/>
        <charset val="134"/>
      </rPr>
      <t>外观颜色：</t>
    </r>
    <r>
      <rPr>
        <sz val="11"/>
        <rFont val="Microsoft YaHei UI"/>
        <charset val="134"/>
      </rPr>
      <t>（铂金珍珠白、耀动红、赛博灰，需加收1700元；双色车身，需加收3400元）
铂金珍珠白、耀动红、欧泊银、钛辉银、墨晶黑、赛博灰、磨砂灰、磨砂金、耀动红黑双色、赛博灰黑双色、铂金珍珠白黑双色</t>
    </r>
    <r>
      <rPr>
        <b/>
        <sz val="11"/>
        <rFont val="Microsoft YaHei UI"/>
        <charset val="134"/>
      </rPr>
      <t xml:space="preserve">
内饰颜色：</t>
    </r>
    <r>
      <rPr>
        <sz val="11"/>
        <rFont val="Microsoft YaHei UI"/>
        <charset val="134"/>
      </rPr>
      <t>极光红、星空黑、琥珀棕、象牙白</t>
    </r>
  </si>
  <si>
    <t>锋兰达</t>
  </si>
  <si>
    <t>舒适PLUS版</t>
  </si>
  <si>
    <t>豪华版</t>
  </si>
  <si>
    <t>豪华PLUS版</t>
  </si>
  <si>
    <t>智能电混双擎 领先版</t>
  </si>
  <si>
    <t>智能电混双擎 领先PLUS版</t>
  </si>
  <si>
    <t>智能电混双擎 豪华版</t>
  </si>
  <si>
    <t>智能电混双擎 豪华PLUS版</t>
  </si>
  <si>
    <t>智能电混双擎 尊贵版</t>
  </si>
  <si>
    <r>
      <rPr>
        <b/>
        <sz val="11"/>
        <rFont val="Microsoft YaHei UI"/>
        <charset val="134"/>
      </rPr>
      <t>外观颜色：</t>
    </r>
    <r>
      <rPr>
        <sz val="11"/>
        <rFont val="Microsoft YaHei UI"/>
        <charset val="134"/>
      </rPr>
      <t>（铂金珍珠白、沙漠金黑双色，需加收1620元；铂金珍珠白黑双色，需加收3240元）
铂金珍珠白、沙漠金、水晶银、墨晶黑、钛星灰、铂金珍珠白黑双色、沙漠金黑双色</t>
    </r>
    <r>
      <rPr>
        <b/>
        <sz val="11"/>
        <rFont val="Microsoft YaHei UI"/>
        <charset val="134"/>
      </rPr>
      <t xml:space="preserve">
内饰颜色：</t>
    </r>
    <r>
      <rPr>
        <sz val="11"/>
        <rFont val="Microsoft YaHei UI"/>
        <charset val="134"/>
      </rPr>
      <t>星空黑、象牙白</t>
    </r>
  </si>
  <si>
    <t>雷凌</t>
  </si>
  <si>
    <t>185T 豪华版</t>
  </si>
  <si>
    <t>2.0L 领先版</t>
  </si>
  <si>
    <t>2.0L 领先PLUS版</t>
  </si>
  <si>
    <t>2.0L 豪华版</t>
  </si>
  <si>
    <t>2.0L 豪华PLUS版</t>
  </si>
  <si>
    <r>
      <rPr>
        <b/>
        <sz val="11"/>
        <color theme="1"/>
        <rFont val="Microsoft YaHei UI"/>
        <charset val="134"/>
      </rPr>
      <t>外观颜色：</t>
    </r>
    <r>
      <rPr>
        <sz val="11"/>
        <color theme="1"/>
        <rFont val="Microsoft YaHei UI"/>
        <charset val="134"/>
      </rPr>
      <t>（铂金珍珠白，需加收1860元）</t>
    </r>
    <r>
      <rPr>
        <b/>
        <sz val="11"/>
        <color theme="1"/>
        <rFont val="Microsoft YaHei UI"/>
        <charset val="134"/>
      </rPr>
      <t xml:space="preserve">
</t>
    </r>
    <r>
      <rPr>
        <sz val="11"/>
        <color theme="1"/>
        <rFont val="Microsoft YaHei UI"/>
        <charset val="134"/>
      </rPr>
      <t>铂金珍珠白、珊瑚红、天际白、欧泊银、钛星灰、墨晶黑</t>
    </r>
    <r>
      <rPr>
        <b/>
        <sz val="11"/>
        <color theme="1"/>
        <rFont val="Microsoft YaHei UI"/>
        <charset val="134"/>
      </rPr>
      <t xml:space="preserve">
内饰颜色：</t>
    </r>
    <r>
      <rPr>
        <sz val="11"/>
        <color theme="1"/>
        <rFont val="Microsoft YaHei UI"/>
        <charset val="134"/>
      </rPr>
      <t>星空黑、象牙白</t>
    </r>
  </si>
  <si>
    <t xml:space="preserve">威兰达
</t>
  </si>
  <si>
    <t>2.0L 汽油 AIR</t>
  </si>
  <si>
    <t>2.0L 汽油 PRO</t>
  </si>
  <si>
    <t>2.0L 汽油 PRO+</t>
  </si>
  <si>
    <t>2.0L 汽油 四驱PRO+</t>
  </si>
  <si>
    <t>2.0L 智能电混双擎 AIR</t>
  </si>
  <si>
    <t>2.0L 智能电混双擎 PRO</t>
  </si>
  <si>
    <t>2.0L 智能电混双擎 PRO+</t>
  </si>
  <si>
    <t>2.5L 智能电混双擎 四驱PRO</t>
  </si>
  <si>
    <t>2.5L 智能电混双擎 四驱MAX</t>
  </si>
  <si>
    <r>
      <rPr>
        <b/>
        <sz val="11"/>
        <color theme="1"/>
        <rFont val="Microsoft YaHei UI"/>
        <charset val="134"/>
      </rPr>
      <t>外观颜色：</t>
    </r>
    <r>
      <rPr>
        <sz val="11"/>
        <color theme="1"/>
        <rFont val="Microsoft YaHei UI"/>
        <charset val="134"/>
      </rPr>
      <t>（铂金珍珠白、赛博灰、欧泊银黑双色，需加收1700元；铂金珍珠白黑双色、赛博灰黑双色，需加收3400元）</t>
    </r>
    <r>
      <rPr>
        <b/>
        <sz val="11"/>
        <color theme="1"/>
        <rFont val="Microsoft YaHei UI"/>
        <charset val="134"/>
      </rPr>
      <t xml:space="preserve">
</t>
    </r>
    <r>
      <rPr>
        <sz val="11"/>
        <color theme="1"/>
        <rFont val="Microsoft YaHei UI"/>
        <charset val="134"/>
      </rPr>
      <t>铂金珍珠白、赛博灰、欧泊银、银翼沙、墨晶黑、铂金珍珠白黑双色、赛博灰黑双色、欧泊银黑双色</t>
    </r>
    <r>
      <rPr>
        <b/>
        <sz val="11"/>
        <color theme="1"/>
        <rFont val="Microsoft YaHei UI"/>
        <charset val="134"/>
      </rPr>
      <t xml:space="preserve">
内饰颜色：</t>
    </r>
    <r>
      <rPr>
        <sz val="11"/>
        <color theme="1"/>
        <rFont val="Microsoft YaHei UI"/>
        <charset val="134"/>
      </rPr>
      <t>星空黑、象牙白</t>
    </r>
  </si>
  <si>
    <t xml:space="preserve">铂智3X 
</t>
  </si>
  <si>
    <t>铂智3X 430 Air</t>
  </si>
  <si>
    <t>铂智3X 430 Air+</t>
  </si>
  <si>
    <t>铂智3X 520 Pro</t>
  </si>
  <si>
    <t>铂智3X 520 Pro+</t>
  </si>
  <si>
    <t>铂智3X 520 Pro智驾版</t>
  </si>
  <si>
    <t>铂智3X 520 Pro+智驾版</t>
  </si>
  <si>
    <t>铂智3X 610 Max</t>
  </si>
  <si>
    <r>
      <rPr>
        <b/>
        <sz val="11"/>
        <color theme="1"/>
        <rFont val="Microsoft YaHei UI"/>
        <charset val="134"/>
      </rPr>
      <t>外观颜色：</t>
    </r>
    <r>
      <rPr>
        <sz val="11"/>
        <color theme="1"/>
        <rFont val="Microsoft YaHei UI"/>
        <charset val="134"/>
      </rPr>
      <t>（赛博金、粹雪白，需加收1980元，黑色/粹雪白、黑色/赛博金，需加收3960元）</t>
    </r>
    <r>
      <rPr>
        <b/>
        <sz val="11"/>
        <color theme="1"/>
        <rFont val="Microsoft YaHei UI"/>
        <charset val="134"/>
      </rPr>
      <t xml:space="preserve">
</t>
    </r>
    <r>
      <rPr>
        <sz val="11"/>
        <color theme="1"/>
        <rFont val="Microsoft YaHei UI"/>
        <charset val="134"/>
      </rPr>
      <t xml:space="preserve">天际白、浩瀚黑、远山灰、皎月银、霞空粉、赛博金、粹雪白
黑色/粹雪白、黑色/赛博金（双拼色仅610 Max可选）
</t>
    </r>
    <r>
      <rPr>
        <b/>
        <sz val="11"/>
        <color theme="1"/>
        <rFont val="Microsoft YaHei UI"/>
        <charset val="134"/>
      </rPr>
      <t xml:space="preserve">内饰颜色：
</t>
    </r>
    <r>
      <rPr>
        <sz val="11"/>
        <color theme="1"/>
        <rFont val="Microsoft YaHei UI"/>
        <charset val="134"/>
      </rPr>
      <t>典雅灰（430 Air)、雅致米、典雅黑、活力橙（活力橙仅520及以上版本可选）</t>
    </r>
  </si>
  <si>
    <t xml:space="preserve">铂智4X 
</t>
  </si>
  <si>
    <t>铂智4X 615 Air</t>
  </si>
  <si>
    <t>铂智4X 615 Pro</t>
  </si>
  <si>
    <t>铂智4X 615 Max</t>
  </si>
  <si>
    <t>铂智4X 四驱560 Max</t>
  </si>
  <si>
    <r>
      <rPr>
        <b/>
        <sz val="11"/>
        <color theme="1"/>
        <rFont val="Microsoft YaHei UI"/>
        <charset val="134"/>
      </rPr>
      <t>外观颜色：</t>
    </r>
    <r>
      <rPr>
        <sz val="11"/>
        <color theme="1"/>
        <rFont val="Microsoft YaHei UI"/>
        <charset val="134"/>
      </rPr>
      <t>（粹雪白、星云红、黑色/皎月银、黑色/远山灰，需加收1860元）
（黑色/星云红、黑色/粹雪白需加收3720元）</t>
    </r>
    <r>
      <rPr>
        <b/>
        <sz val="11"/>
        <color theme="1"/>
        <rFont val="Microsoft YaHei UI"/>
        <charset val="134"/>
      </rPr>
      <t xml:space="preserve">
</t>
    </r>
    <r>
      <rPr>
        <sz val="11"/>
        <color theme="1"/>
        <rFont val="Microsoft YaHei UI"/>
        <charset val="134"/>
      </rPr>
      <t xml:space="preserve">浩瀚黑、远山灰、皎月银、粹雪白、星云红、黑色/皎月银、黑色/远山灰、黑色/星云红、黑色/粹雪白
</t>
    </r>
    <r>
      <rPr>
        <b/>
        <sz val="11"/>
        <color theme="1"/>
        <rFont val="Microsoft YaHei UI"/>
        <charset val="134"/>
      </rPr>
      <t>内饰颜色：</t>
    </r>
    <r>
      <rPr>
        <sz val="11"/>
        <color theme="1"/>
        <rFont val="Microsoft YaHei UI"/>
        <charset val="134"/>
      </rPr>
      <t>炫酷黑、黑色/象牙白（双拼色615pro及以上版本可选）</t>
    </r>
  </si>
  <si>
    <r>
      <rPr>
        <b/>
        <sz val="10"/>
        <color theme="0"/>
        <rFont val="Microsoft YaHei UI"/>
        <charset val="134"/>
      </rPr>
      <t>提示：</t>
    </r>
    <r>
      <rPr>
        <sz val="10"/>
        <color theme="0"/>
        <rFont val="Microsoft YaHei UI"/>
        <charset val="134"/>
      </rPr>
      <t xml:space="preserve">购买凯迪拉克、别克品牌车型包含两次免费常规保养。
</t>
    </r>
    <r>
      <rPr>
        <b/>
        <sz val="11"/>
        <color theme="0"/>
        <rFont val="Microsoft YaHei UI"/>
        <charset val="134"/>
      </rPr>
      <t xml:space="preserve">
</t>
    </r>
    <r>
      <rPr>
        <sz val="10"/>
        <color theme="0"/>
        <rFont val="Microsoft YaHei UI"/>
        <charset val="134"/>
      </rPr>
      <t>备注：①鉴于上汽通用厂家对其产品不断进行改进升级，所售车型可能不定期进行改款或升级，免税价格也会随之变化，将以实际供车和开票为准。
          ②实际专享权益如有调整，以上汽通用厂家最新政策为准</t>
    </r>
  </si>
  <si>
    <r>
      <rPr>
        <b/>
        <sz val="13"/>
        <color rgb="FF000000"/>
        <rFont val="Microsoft YaHei UI"/>
        <charset val="134"/>
      </rPr>
      <t xml:space="preserve">凯迪拉克
CT5
</t>
    </r>
    <r>
      <rPr>
        <b/>
        <sz val="10"/>
        <color rgb="FF000000"/>
        <rFont val="Microsoft YaHei UI"/>
        <charset val="134"/>
      </rPr>
      <t>（限时一口价）</t>
    </r>
  </si>
  <si>
    <t>城市风尚版</t>
  </si>
  <si>
    <t>城市运动版</t>
  </si>
  <si>
    <t>赛道性能版</t>
  </si>
  <si>
    <r>
      <rPr>
        <b/>
        <sz val="11"/>
        <rFont val="Microsoft YaHei UI"/>
        <charset val="134"/>
      </rPr>
      <t>外观颜色：</t>
    </r>
    <r>
      <rPr>
        <sz val="11"/>
        <rFont val="Microsoft YaHei UI"/>
        <charset val="134"/>
      </rPr>
      <t>逐风蓝、台风绿、阿拉斯加白、多瑙蓝、玛雅黑、曼哈顿灰</t>
    </r>
  </si>
  <si>
    <t>凯迪拉克
新CT6</t>
  </si>
  <si>
    <t>臻享版</t>
  </si>
  <si>
    <t>奢享版</t>
  </si>
  <si>
    <r>
      <rPr>
        <b/>
        <sz val="11"/>
        <rFont val="Microsoft YaHei UI"/>
        <charset val="134"/>
      </rPr>
      <t>外观颜色：</t>
    </r>
    <r>
      <rPr>
        <sz val="11"/>
        <rFont val="Microsoft YaHei UI"/>
        <charset val="134"/>
      </rPr>
      <t>阿拉斯加白、曜石黑、曼哈顿灰</t>
    </r>
  </si>
  <si>
    <r>
      <rPr>
        <b/>
        <sz val="13"/>
        <color rgb="FF000000"/>
        <rFont val="Microsoft YaHei UI"/>
        <charset val="134"/>
      </rPr>
      <t xml:space="preserve">凯迪拉克
XT4
</t>
    </r>
    <r>
      <rPr>
        <b/>
        <sz val="10"/>
        <color rgb="FF000000"/>
        <rFont val="Microsoft YaHei UI"/>
        <charset val="134"/>
      </rPr>
      <t>（限时一口价）</t>
    </r>
  </si>
  <si>
    <t>都会型</t>
  </si>
  <si>
    <t>豪华型</t>
  </si>
  <si>
    <t>尊贵型</t>
  </si>
  <si>
    <r>
      <rPr>
        <b/>
        <sz val="11"/>
        <rFont val="Microsoft YaHei UI"/>
        <charset val="134"/>
      </rPr>
      <t>外观颜色：</t>
    </r>
    <r>
      <rPr>
        <sz val="11"/>
        <rFont val="Microsoft YaHei UI"/>
        <charset val="134"/>
      </rPr>
      <t>多瑙蓝、曼哈顿灰、阿拉斯加白、曜石黑</t>
    </r>
  </si>
  <si>
    <r>
      <rPr>
        <b/>
        <sz val="13"/>
        <color rgb="FF000000"/>
        <rFont val="Microsoft YaHei UI"/>
        <charset val="134"/>
      </rPr>
      <t xml:space="preserve">凯迪拉克
全新 XT5
</t>
    </r>
    <r>
      <rPr>
        <b/>
        <sz val="10"/>
        <color rgb="FF000000"/>
        <rFont val="Microsoft YaHei UI"/>
        <charset val="134"/>
      </rPr>
      <t>（限时一口价）</t>
    </r>
  </si>
  <si>
    <t>大都会型</t>
  </si>
  <si>
    <r>
      <rPr>
        <b/>
        <sz val="11"/>
        <rFont val="Microsoft YaHei UI"/>
        <charset val="134"/>
      </rPr>
      <t xml:space="preserve">2800元
</t>
    </r>
    <r>
      <rPr>
        <b/>
        <sz val="11"/>
        <color rgb="FFFF0000"/>
        <rFont val="Microsoft YaHei UI"/>
        <charset val="134"/>
      </rPr>
      <t>（限时1800元）</t>
    </r>
  </si>
  <si>
    <t>铂金型</t>
  </si>
  <si>
    <r>
      <rPr>
        <b/>
        <sz val="11"/>
        <rFont val="Microsoft YaHei UI"/>
        <charset val="134"/>
      </rPr>
      <t>外观颜色：</t>
    </r>
    <r>
      <rPr>
        <sz val="11"/>
        <rFont val="Microsoft YaHei UI"/>
        <charset val="134"/>
      </rPr>
      <t>曼哈顿灰、麦金莱白、曜石黑、赛里木蓝、墨脱绿</t>
    </r>
  </si>
  <si>
    <r>
      <rPr>
        <b/>
        <sz val="13"/>
        <color rgb="FF000000"/>
        <rFont val="Microsoft YaHei UI"/>
        <charset val="134"/>
      </rPr>
      <t xml:space="preserve">凯迪拉克
XT6
</t>
    </r>
    <r>
      <rPr>
        <b/>
        <sz val="10"/>
        <color rgb="FF000000"/>
        <rFont val="Microsoft YaHei UI"/>
        <charset val="134"/>
      </rPr>
      <t>（限时一口价）</t>
    </r>
  </si>
  <si>
    <t>豪华行政经典版</t>
  </si>
  <si>
    <t>尊贵行政黑标版</t>
  </si>
  <si>
    <t>铂金行政黑标版</t>
  </si>
  <si>
    <r>
      <rPr>
        <b/>
        <sz val="11"/>
        <rFont val="Microsoft YaHei UI"/>
        <charset val="134"/>
      </rPr>
      <t>外观颜色：</t>
    </r>
    <r>
      <rPr>
        <sz val="11"/>
        <rFont val="Microsoft YaHei UI"/>
        <charset val="134"/>
      </rPr>
      <t>玛雅黑、阿拉斯加白、翡翠湖绿、曼哈顿灰、水墨灰</t>
    </r>
  </si>
  <si>
    <r>
      <rPr>
        <b/>
        <sz val="13"/>
        <color rgb="FF000000"/>
        <rFont val="Microsoft YaHei UI"/>
        <charset val="134"/>
      </rPr>
      <t xml:space="preserve">昂科威 Plus 
</t>
    </r>
    <r>
      <rPr>
        <b/>
        <sz val="10"/>
        <color rgb="FF000000"/>
        <rFont val="Microsoft YaHei UI"/>
        <charset val="134"/>
      </rPr>
      <t>（限时一口价）</t>
    </r>
  </si>
  <si>
    <t>昂科威 Plus 28T 白金版</t>
  </si>
  <si>
    <t>昂科威 Plus 28T 四驱白金版</t>
  </si>
  <si>
    <t>昂科威 Plus 艾维亚</t>
  </si>
  <si>
    <r>
      <rPr>
        <b/>
        <sz val="11"/>
        <rFont val="Microsoft YaHei UI"/>
        <charset val="134"/>
      </rPr>
      <t>外观颜色</t>
    </r>
    <r>
      <rPr>
        <sz val="11"/>
        <rFont val="Microsoft YaHei UI"/>
        <charset val="134"/>
      </rPr>
      <t>：珍珠白、墨玉黑、暮月灰</t>
    </r>
  </si>
  <si>
    <r>
      <rPr>
        <b/>
        <sz val="13"/>
        <color rgb="FF000000"/>
        <rFont val="Microsoft YaHei UI"/>
        <charset val="134"/>
      </rPr>
      <t xml:space="preserve">昂科威 S
白金版 
</t>
    </r>
    <r>
      <rPr>
        <b/>
        <sz val="10"/>
        <color rgb="FF000000"/>
        <rFont val="Microsoft YaHei UI"/>
        <charset val="134"/>
      </rPr>
      <t>（限时一口价）</t>
    </r>
  </si>
  <si>
    <t>昂科威 S 白金版 25T 白金版</t>
  </si>
  <si>
    <t>昂科威 S 白金版 25T 进阶白金版</t>
  </si>
  <si>
    <r>
      <rPr>
        <b/>
        <sz val="11"/>
        <rFont val="Microsoft YaHei UI"/>
        <charset val="134"/>
      </rPr>
      <t>外观颜色</t>
    </r>
    <r>
      <rPr>
        <sz val="11"/>
        <rFont val="Microsoft YaHei UI"/>
        <charset val="134"/>
      </rPr>
      <t>：墨玉黑、珍珠白、暮月灰、远山黛</t>
    </r>
  </si>
  <si>
    <t>销售咨询电话：010-88453392转4、13671079030（微信同号）、13661229920（微信同号）</t>
  </si>
  <si>
    <t>途观L
出众款</t>
  </si>
  <si>
    <t>途观L 出众款 300TSI 龙腾版</t>
  </si>
  <si>
    <t>途观L 出众款 330TSI R-Line 龙耀版</t>
  </si>
  <si>
    <t>外观颜色：极光白、玄武黑
内饰颜色：曜石黑</t>
  </si>
  <si>
    <t>途观L Pro</t>
  </si>
  <si>
    <t>途观L Pro 380TSI 智行版（需定制）</t>
  </si>
  <si>
    <t>途观L Pro 380TSI R-Line 智领版</t>
  </si>
  <si>
    <t>途观L Pro 380TSI R-Line 领航版</t>
  </si>
  <si>
    <t>途观L Pro 380TSI 四驱 R-Line 智尊版</t>
  </si>
  <si>
    <t>外观颜色：弧光白、量子黑、星系灰、镭射白
内饰颜色：深域黑、月影灰/星渊黑(智领版）、月影灰/浩渺蓝(智行版）
*详情可参考上汽大众官网</t>
  </si>
  <si>
    <t>途昂Pro</t>
  </si>
  <si>
    <t>途昂Pro 380TSI 越境版</t>
  </si>
  <si>
    <t>途昂Pro 380TSI 纵横版</t>
  </si>
  <si>
    <t>途昂Pro 450TSI 四驱越境版</t>
  </si>
  <si>
    <t>途昂Pro 450TSI 四驱纵横版</t>
  </si>
  <si>
    <t>途昂Pro 450TSI 四驱登峰版</t>
  </si>
  <si>
    <t>外观颜色：玄武黑、极地白、云岭灰、朝霞紫（需加2000元）、沙丘棕（需加7000元，登峰版）
内饰颜色：云影灰（探索版）、云海白（纵横版）、星夜黑（纵横版）、浅云绿（纵横版）、星耀黑（登峰版）</t>
  </si>
  <si>
    <t>途昂X</t>
  </si>
  <si>
    <t>途昂X 380TSI 四驱 出众版</t>
  </si>
  <si>
    <t>可选颜色：玄武黑、冰川白、暮云灰、超导红（需加2000元）</t>
  </si>
  <si>
    <t>途昂</t>
  </si>
  <si>
    <t>途昂 380TSI 四驱 出众版</t>
  </si>
  <si>
    <t>外观颜色：玄武黑、冰川白、大漠棕（需加2000元）、远山青（需加2000元）、极地蓝(需加2000元)</t>
  </si>
  <si>
    <t xml:space="preserve">帕萨特 </t>
  </si>
  <si>
    <t>帕萨特 出众款 380TSI 龙腾版（可选星空版）</t>
  </si>
  <si>
    <t>帕萨特 出众款 380TSI 龙耀版（可选星空版）</t>
  </si>
  <si>
    <t>外观颜色：玄武黑、雅致白
内饰：曜石黑</t>
  </si>
  <si>
    <t>帕萨特 Pro</t>
  </si>
  <si>
    <t>帕萨特Pro 300TSI龙耀版（可选星空版）</t>
  </si>
  <si>
    <t>帕萨特Pro 380TSI龙耀版（可选星空版）</t>
  </si>
  <si>
    <t>帕萨特Pro 380TSI龙运版（可选星空版）</t>
  </si>
  <si>
    <t>帕萨特Pro 380TSI龙尊版 （可选星空版）</t>
  </si>
  <si>
    <r>
      <rPr>
        <sz val="11"/>
        <rFont val="Microsoft YaHei UI"/>
        <charset val="134"/>
      </rPr>
      <t xml:space="preserve">外观颜色：超感黑、瞬息白、镭射白、比特灰、脉冲青（需加2000元）
内饰：致雅黑、贝母白/沧海蓝、星空黑/星云蓝（需加2000元）
</t>
    </r>
    <r>
      <rPr>
        <sz val="11"/>
        <color rgb="FFFF0000"/>
        <rFont val="Microsoft YaHei UI"/>
        <charset val="134"/>
      </rPr>
      <t>*黑武士可选装，具体价格详询</t>
    </r>
  </si>
  <si>
    <t>途岳新锐</t>
  </si>
  <si>
    <t>1.5L 锐进版</t>
  </si>
  <si>
    <t>1.5L 锐意版</t>
  </si>
  <si>
    <t>1.5L 锐享版</t>
  </si>
  <si>
    <t>300 TSI  锐意版</t>
  </si>
  <si>
    <t>300 TSI  锐享版</t>
  </si>
  <si>
    <t>外观颜色：月光白、盐系灰、活力蓝、朝气粉
内饰：宁深似海、清风拂浪、碧海清波</t>
  </si>
  <si>
    <t>全新凌渡L</t>
  </si>
  <si>
    <t>新凌渡L 300TSI 凌感版</t>
  </si>
  <si>
    <t>新凌渡L 300TSI 凌动版</t>
  </si>
  <si>
    <t>新凌渡L 300TSI 凌风版</t>
  </si>
  <si>
    <t>新凌渡L 380TSI 凌动版</t>
  </si>
  <si>
    <t>新凌渡L 380TSI 凌风版</t>
  </si>
  <si>
    <t>新凌渡L 380TSI 凌风百万纪念版</t>
  </si>
  <si>
    <t>外观颜色：波萨诺瓦白、蒙太奇黑、波西米亚灰（+1000元）、赛博灰（+4600元）、弗拉明戈红（+1000元）
内饰颜色：浓颜系主题配色、淡颜系主题配色</t>
  </si>
  <si>
    <t>朗逸Pro</t>
  </si>
  <si>
    <t>朗逸 Pro 1.5L 如逸版</t>
  </si>
  <si>
    <t>朗逸 Pro 1.5L 六百万版</t>
  </si>
  <si>
    <t>朗逸 Pro 300TSI 六百万版</t>
  </si>
  <si>
    <t>朗逸 Pro 300TSI 智逸版</t>
  </si>
  <si>
    <t>外观颜色：雅致白、质感黑、格调灰、风尚紫
内饰颜色：玛瑙黑、云母白</t>
  </si>
  <si>
    <t>全新朗逸</t>
  </si>
  <si>
    <t>新朗逸 1.5L 得逸版</t>
  </si>
  <si>
    <t>新朗逸 1.5L 满逸版</t>
  </si>
  <si>
    <t>新朗逸 1.5L 五百万版</t>
  </si>
  <si>
    <t>新朗逸 1.5T 300TSI  满逸版</t>
  </si>
  <si>
    <t>新朗逸 1.5T 300TSI  领先版</t>
  </si>
  <si>
    <t>新朗逸 1.5T 300TSI  永逸版</t>
  </si>
  <si>
    <t>外观颜色：开场白、天珍蓝、神秘黑、爷青灰
内饰颜色：酷感黑</t>
  </si>
  <si>
    <t>威然Viloran</t>
  </si>
  <si>
    <t>威然 330TSI 商务版</t>
  </si>
  <si>
    <t>威然 380TSI 越享版</t>
  </si>
  <si>
    <t>威然 380TSI 尊驰版</t>
  </si>
  <si>
    <t>威然 380TSI 尊贵版</t>
  </si>
  <si>
    <t>威然 380TSI 旗舰版</t>
  </si>
  <si>
    <r>
      <rPr>
        <b/>
        <sz val="11"/>
        <rFont val="Microsoft YaHei UI"/>
        <charset val="134"/>
      </rPr>
      <t>外观颜色：</t>
    </r>
    <r>
      <rPr>
        <sz val="11"/>
        <rFont val="Microsoft YaHei UI"/>
        <charset val="134"/>
      </rPr>
      <t xml:space="preserve">冰川白、冰岛银、丹霞红（需另加1900）、日冕金（需另加1900）、玄武黑、行云白
</t>
    </r>
    <r>
      <rPr>
        <b/>
        <sz val="11"/>
        <rFont val="Microsoft YaHei UI"/>
        <charset val="134"/>
      </rPr>
      <t>内饰颜色：</t>
    </r>
    <r>
      <rPr>
        <sz val="11"/>
        <rFont val="Microsoft YaHei UI"/>
        <charset val="134"/>
      </rPr>
      <t xml:space="preserve"> 棕色、米色</t>
    </r>
  </si>
  <si>
    <t>新途岳</t>
  </si>
  <si>
    <t>新途岳 300TSI 新月版（1.5T）</t>
  </si>
  <si>
    <t>新途岳 300TSI 皎月版（1.5T）</t>
  </si>
  <si>
    <t>新途岳 300TSI 满月版（1.5T）</t>
  </si>
  <si>
    <t>新途岳 300TSI 月尊版（1.5T）</t>
  </si>
  <si>
    <t>新途岳 330TSI 四驱 月尊版（2.0T）</t>
  </si>
  <si>
    <t>外观颜色：月曜灰、月皓白、月晖银（需加1000元）、月华蓝（需加1000元）、月霜青（需加1000元）</t>
  </si>
  <si>
    <r>
      <rPr>
        <b/>
        <sz val="24"/>
        <color indexed="8"/>
        <rFont val="Microsoft YaHei UI"/>
        <charset val="134"/>
      </rPr>
      <t>一汽-大众</t>
    </r>
    <r>
      <rPr>
        <b/>
        <sz val="24"/>
        <color rgb="FFFF0000"/>
        <rFont val="Microsoft YaHei UI"/>
        <charset val="134"/>
      </rPr>
      <t>（暂停预定）</t>
    </r>
  </si>
  <si>
    <t xml:space="preserve">销售咨询电话：010-88453392转805、18611668589（微信同号）    </t>
  </si>
  <si>
    <r>
      <rPr>
        <b/>
        <sz val="13"/>
        <color theme="1"/>
        <rFont val="Microsoft YaHei UI"/>
        <charset val="134"/>
      </rPr>
      <t xml:space="preserve">迈腾
2023款
</t>
    </r>
    <r>
      <rPr>
        <b/>
        <sz val="10"/>
        <color theme="1"/>
        <rFont val="Microsoft YaHei UI"/>
        <charset val="134"/>
      </rPr>
      <t>200万辆纪念版</t>
    </r>
    <r>
      <rPr>
        <b/>
        <sz val="13"/>
        <color theme="1"/>
        <rFont val="Microsoft YaHei UI"/>
        <charset val="134"/>
      </rPr>
      <t xml:space="preserve">
</t>
    </r>
    <r>
      <rPr>
        <b/>
        <sz val="13"/>
        <color rgb="FFFF0000"/>
        <rFont val="Microsoft YaHei UI"/>
        <charset val="134"/>
      </rPr>
      <t>（暂停预定）</t>
    </r>
  </si>
  <si>
    <t>迈腾 280TSI 舒适型</t>
  </si>
  <si>
    <r>
      <rPr>
        <b/>
        <sz val="11"/>
        <color theme="1"/>
        <rFont val="Microsoft YaHei UI"/>
        <charset val="134"/>
      </rPr>
      <t xml:space="preserve">2500元
</t>
    </r>
    <r>
      <rPr>
        <b/>
        <sz val="11"/>
        <color rgb="FFFF0000"/>
        <rFont val="Microsoft YaHei UI"/>
        <charset val="134"/>
      </rPr>
      <t>（限时1800元）</t>
    </r>
  </si>
  <si>
    <t>迈腾 280TSI 领先型</t>
  </si>
  <si>
    <t>迈腾 330TSI 领先型</t>
  </si>
  <si>
    <t>迈腾 330TSI 豪华型+普通关闭尾门</t>
  </si>
  <si>
    <t>迈腾 380TSI 旗舰型</t>
  </si>
  <si>
    <r>
      <rPr>
        <b/>
        <sz val="11"/>
        <color theme="1"/>
        <rFont val="Microsoft YaHei UI"/>
        <charset val="134"/>
      </rPr>
      <t>外观颜色：</t>
    </r>
    <r>
      <rPr>
        <sz val="11"/>
        <color theme="1"/>
        <rFont val="Microsoft YaHei UI"/>
        <charset val="134"/>
      </rPr>
      <t xml:space="preserve">幻影黑、凯撒金、极地白、星黛蓝、星河灰、阿拉比卡棕        </t>
    </r>
  </si>
  <si>
    <r>
      <rPr>
        <b/>
        <sz val="13"/>
        <color theme="1"/>
        <rFont val="Microsoft YaHei UI"/>
        <charset val="134"/>
      </rPr>
      <t xml:space="preserve">高尔夫8代
</t>
    </r>
    <r>
      <rPr>
        <b/>
        <sz val="13"/>
        <color rgb="FFFF0000"/>
        <rFont val="Microsoft YaHei UI"/>
        <charset val="134"/>
      </rPr>
      <t>（暂停预定）</t>
    </r>
  </si>
  <si>
    <t>全新数字高尔夫 Pro 200TSI</t>
  </si>
  <si>
    <r>
      <rPr>
        <b/>
        <sz val="11"/>
        <color theme="1"/>
        <rFont val="Microsoft YaHei UI"/>
        <charset val="134"/>
      </rPr>
      <t xml:space="preserve">2200元
</t>
    </r>
    <r>
      <rPr>
        <b/>
        <sz val="11"/>
        <color rgb="FFFF0000"/>
        <rFont val="Microsoft YaHei UI"/>
        <charset val="134"/>
      </rPr>
      <t>（限时1800元）</t>
    </r>
  </si>
  <si>
    <t>全新数字高尔夫 Pro 200TSI+温暖季节包</t>
  </si>
  <si>
    <t>全新数字高尔夫 Pro 280TSI</t>
  </si>
  <si>
    <t>全新数字高尔夫 R-Line-Lite</t>
  </si>
  <si>
    <t>全新数字高尔夫 R-Line-Lite+珠光白</t>
  </si>
  <si>
    <r>
      <rPr>
        <b/>
        <sz val="11"/>
        <color theme="1"/>
        <rFont val="Microsoft YaHei UI"/>
        <charset val="134"/>
      </rPr>
      <t>外观颜色：</t>
    </r>
    <r>
      <rPr>
        <sz val="11"/>
        <color theme="1"/>
        <rFont val="Microsoft YaHei UI"/>
        <charset val="134"/>
      </rPr>
      <t>极地白，珠光白（R-line专属），锰石黑，玛雅金，以太红，月岩灰，星际蓝
珠光白颜色车型的指导价需在常规颜色基础上+2000元（含税），留学生购车价按照折扣同比增加。</t>
    </r>
  </si>
  <si>
    <r>
      <rPr>
        <b/>
        <sz val="13"/>
        <color theme="1"/>
        <rFont val="Microsoft YaHei UI"/>
        <charset val="134"/>
      </rPr>
      <t xml:space="preserve">新高尔夫GTI
</t>
    </r>
    <r>
      <rPr>
        <b/>
        <sz val="13"/>
        <color rgb="FFFF0000"/>
        <rFont val="Microsoft YaHei UI"/>
        <charset val="134"/>
      </rPr>
      <t>（暂停预定）</t>
    </r>
  </si>
  <si>
    <t>全新数字高尔夫GTI+空气净化过程无显示功能（Cleanair3.0）</t>
  </si>
  <si>
    <t>全新数字高尔夫GTI+空气净化过程无显示功能（Cleanair3.0）+珠光白</t>
  </si>
  <si>
    <t>外观颜色：锰石黑，以太红，珠光白
珠光白颜色车型的指导价需在常规颜色基础上+2000元（含税），留学生购车价按照折扣同比增加。</t>
  </si>
  <si>
    <r>
      <rPr>
        <b/>
        <sz val="13"/>
        <color theme="1"/>
        <rFont val="Microsoft YaHei UI"/>
        <charset val="134"/>
      </rPr>
      <t xml:space="preserve">全新探岳
</t>
    </r>
    <r>
      <rPr>
        <b/>
        <sz val="13"/>
        <color rgb="FFFF0000"/>
        <rFont val="Microsoft YaHei UI"/>
        <charset val="134"/>
      </rPr>
      <t>（暂停预定）</t>
    </r>
  </si>
  <si>
    <t>全新探岳280TSI 豪华Plus 进阶版</t>
  </si>
  <si>
    <t>全新探岳330TSI 豪华Plus 进阶版</t>
  </si>
  <si>
    <t>全新探岳330TSI R-Line 高能版</t>
  </si>
  <si>
    <t>全新探岳330TSI R-Line 高能版-珠光白</t>
  </si>
  <si>
    <t>全新探岳380TSI R-Line 四驱高能版</t>
  </si>
  <si>
    <t>全新探岳380TSI R-Line Pro 四驱智慧版</t>
  </si>
  <si>
    <r>
      <rPr>
        <b/>
        <sz val="11"/>
        <color theme="1"/>
        <rFont val="Microsoft YaHei UI"/>
        <charset val="134"/>
      </rPr>
      <t>外观颜色：</t>
    </r>
    <r>
      <rPr>
        <sz val="11"/>
        <color theme="1"/>
        <rFont val="Microsoft YaHei UI"/>
        <charset val="134"/>
      </rPr>
      <t>极地白、锡石灰、湖境蓝、海谜蓝、锰石黑、珠光白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</si>
  <si>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全新探岳X
</t>
    </r>
    <r>
      <rPr>
        <b/>
        <sz val="13"/>
        <color rgb="FFFF0000"/>
        <rFont val="Microsoft YaHei UI"/>
        <charset val="134"/>
      </rPr>
      <t>（暂停预定）</t>
    </r>
  </si>
  <si>
    <t>全新探岳X 330TSI 尊贵高能版</t>
  </si>
  <si>
    <t>全新探岳X 330TSI 旗舰智慧版</t>
  </si>
  <si>
    <t>全新探岳X 380TSI 四驱旗舰智慧版</t>
  </si>
  <si>
    <r>
      <rPr>
        <b/>
        <sz val="12"/>
        <color theme="1"/>
        <rFont val="等线"/>
        <charset val="134"/>
      </rPr>
      <t>外观颜色：</t>
    </r>
    <r>
      <rPr>
        <sz val="11"/>
        <color theme="1"/>
        <rFont val="Microsoft YaHei UI"/>
        <charset val="134"/>
      </rPr>
      <t>极地白、星黛蓝、海迷蓝、纁霞红、天玄黑、珠光白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</si>
  <si>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全新速腾
</t>
    </r>
    <r>
      <rPr>
        <b/>
        <sz val="13"/>
        <color rgb="FFFF0000"/>
        <rFont val="Microsoft YaHei UI"/>
        <charset val="134"/>
      </rPr>
      <t>（暂停预定）</t>
    </r>
  </si>
  <si>
    <t>全新速腾 200TSI DSG自动飞越版</t>
  </si>
  <si>
    <t>全新速腾 200TSI DSG自动超越版</t>
  </si>
  <si>
    <t>全新速腾 280TSI DSG自动超越版</t>
  </si>
  <si>
    <t>全新速腾 300TSI DSG自动卓越版</t>
  </si>
  <si>
    <t>全新速腾 300TSI DSG自动卓越版-珠光白</t>
  </si>
  <si>
    <r>
      <rPr>
        <b/>
        <sz val="11"/>
        <color theme="1"/>
        <rFont val="Microsoft YaHei UI"/>
        <charset val="134"/>
      </rPr>
      <t>外观颜色：</t>
    </r>
    <r>
      <rPr>
        <sz val="11"/>
        <color theme="1"/>
        <rFont val="Microsoft YaHei UI"/>
        <charset val="134"/>
      </rPr>
      <t>极地白、水晶银、星瀚蓝、锰石灰、海贝金、珠光白
珠光白颜色车型的指导价需在常规颜色基础上+2000元（含税），留学生购车价按照折扣同比增加。</t>
    </r>
  </si>
  <si>
    <r>
      <rPr>
        <b/>
        <sz val="13"/>
        <color theme="1"/>
        <rFont val="Microsoft YaHei UI"/>
        <charset val="134"/>
      </rPr>
      <t xml:space="preserve">T-ROC·探歌
</t>
    </r>
    <r>
      <rPr>
        <b/>
        <sz val="13"/>
        <color rgb="FFFF0000"/>
        <rFont val="Microsoft YaHei UI"/>
        <charset val="134"/>
      </rPr>
      <t>（暂停预定）</t>
    </r>
  </si>
  <si>
    <t>探歌 280TSI 精英PLUS+银灰色装饰条+全景天窗+智联包+无钥匙进入+全液晶数字仪表</t>
  </si>
  <si>
    <t>探歌 280TSI舒享PLUS+黑色装饰条+电动座椅</t>
  </si>
  <si>
    <t>探歌 280TSI R-Line ProPLUS+全液晶仪表+Beats音响+电动尾门+智联导航包+电动座椅</t>
  </si>
  <si>
    <r>
      <rPr>
        <b/>
        <sz val="12"/>
        <color theme="1"/>
        <rFont val="等线"/>
        <charset val="134"/>
      </rPr>
      <t>外观颜色：</t>
    </r>
    <r>
      <rPr>
        <sz val="11"/>
        <color theme="1"/>
        <rFont val="Microsoft YaHei UI"/>
        <charset val="134"/>
      </rPr>
      <t>极地白、锰石黑、风暴蓝、玛雅红、烈焰橙、塔希提金、雅士银、贝加尔湖蓝
双色车顶（车顶与车身颜色不一致的）车型的指导价需在常规颜色基础上+2000元（含税）。</t>
    </r>
  </si>
  <si>
    <r>
      <rPr>
        <b/>
        <sz val="13"/>
        <color theme="1"/>
        <rFont val="Microsoft YaHei UI"/>
        <charset val="134"/>
      </rPr>
      <t xml:space="preserve">揽境
</t>
    </r>
    <r>
      <rPr>
        <b/>
        <sz val="13"/>
        <color rgb="FFFF0000"/>
        <rFont val="Microsoft YaHei UI"/>
        <charset val="134"/>
      </rPr>
      <t>（暂停预定）</t>
    </r>
  </si>
  <si>
    <t>揽境 380TSI 四驱 豪华佳境版Pro+泊车后视影像</t>
  </si>
  <si>
    <t>揽境 380TSI 四驱 R-Line拓境版+高级大灯包+冬季包</t>
  </si>
  <si>
    <t>揽境 380TSI 四驱 旗舰胜境版+泊车后视影像+外后视镜无防眩目</t>
  </si>
  <si>
    <t>揽境 530TSI 四驱 旗舰胜境版Pro+泊车后视影像+外后视镜无防眩目</t>
  </si>
  <si>
    <r>
      <rPr>
        <b/>
        <sz val="11"/>
        <color theme="1"/>
        <rFont val="Microsoft YaHei UI"/>
        <charset val="134"/>
      </rPr>
      <t>外观颜色：</t>
    </r>
    <r>
      <rPr>
        <sz val="11"/>
        <color theme="1"/>
        <rFont val="Microsoft YaHei UI"/>
        <charset val="134"/>
      </rPr>
      <t>阿拉比卡棕、昊空蓝、极地白、砾石灰、锰石黑、星辰紫、星耀金、珠光白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</si>
  <si>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新CC
</t>
    </r>
    <r>
      <rPr>
        <b/>
        <sz val="13"/>
        <color rgb="FFFF0000"/>
        <rFont val="Microsoft YaHei UI"/>
        <charset val="134"/>
      </rPr>
      <t>（暂停预定）</t>
    </r>
  </si>
  <si>
    <t>CC 380TSI 夺目版+运动包</t>
  </si>
  <si>
    <t>CC 380TSI 耀目版</t>
  </si>
  <si>
    <r>
      <rPr>
        <b/>
        <sz val="11"/>
        <color theme="1"/>
        <rFont val="Microsoft YaHei UI"/>
        <charset val="134"/>
      </rPr>
      <t>外观颜色：</t>
    </r>
    <r>
      <rPr>
        <sz val="11"/>
        <color theme="1"/>
        <rFont val="Microsoft YaHei UI"/>
        <charset val="134"/>
      </rPr>
      <t>极地白、星河灰、星耀金、晨曦黄、海迷蓝</t>
    </r>
  </si>
  <si>
    <r>
      <rPr>
        <b/>
        <sz val="13"/>
        <color theme="1"/>
        <rFont val="Microsoft YaHei UI"/>
        <charset val="134"/>
      </rPr>
      <t xml:space="preserve">新CC猎装
</t>
    </r>
    <r>
      <rPr>
        <b/>
        <sz val="13"/>
        <color rgb="FFFF0000"/>
        <rFont val="Microsoft YaHei UI"/>
        <charset val="134"/>
      </rPr>
      <t>（暂停预定）</t>
    </r>
  </si>
  <si>
    <t>新CC猎装 330TSI 猎目版+RVC泊车后视影像</t>
  </si>
  <si>
    <t>新CC猎装 380TSI 猎心版+运动包（19英寸铝轮辋+主动式智能胎压监测）+空气净化过程无显示功能（Cleanair3.0)</t>
  </si>
  <si>
    <t xml:space="preserve">新CC猎装 380TSI 猎风版 </t>
  </si>
  <si>
    <r>
      <rPr>
        <b/>
        <sz val="13"/>
        <rFont val="Microsoft YaHei UI"/>
        <charset val="134"/>
      </rPr>
      <t xml:space="preserve">探影
</t>
    </r>
    <r>
      <rPr>
        <b/>
        <sz val="13"/>
        <color rgb="FFFF0000"/>
        <rFont val="Microsoft YaHei UI"/>
        <charset val="134"/>
      </rPr>
      <t>（暂停预定）</t>
    </r>
  </si>
  <si>
    <t>探影1.5L 自动 尚 智联版+天窗及安全包</t>
  </si>
  <si>
    <t>探影1.5L 自动 悦 智联版+便捷安全包</t>
  </si>
  <si>
    <t>探影1.4T 自动 悦Pro 智联版</t>
  </si>
  <si>
    <t>探影 200TSI R-Line 智联版</t>
  </si>
  <si>
    <r>
      <rPr>
        <b/>
        <sz val="11"/>
        <color theme="1"/>
        <rFont val="Microsoft YaHei UI"/>
        <charset val="134"/>
      </rPr>
      <t>外观颜色：</t>
    </r>
    <r>
      <rPr>
        <sz val="11"/>
        <color theme="1"/>
        <rFont val="Microsoft YaHei UI"/>
        <charset val="134"/>
      </rPr>
      <t xml:space="preserve">极地白、烈焰橙、贝加尔湖蓝、探影红、水晶银
</t>
    </r>
    <r>
      <rPr>
        <b/>
        <sz val="11"/>
        <color theme="1"/>
        <rFont val="Microsoft YaHei UI"/>
        <charset val="134"/>
      </rPr>
      <t>内饰颜色：</t>
    </r>
    <r>
      <rPr>
        <sz val="11"/>
        <color theme="1"/>
        <rFont val="Microsoft YaHei UI"/>
        <charset val="134"/>
      </rPr>
      <t>黑色</t>
    </r>
  </si>
  <si>
    <r>
      <rPr>
        <b/>
        <sz val="13"/>
        <color theme="1"/>
        <rFont val="Microsoft YaHei UI"/>
        <charset val="134"/>
      </rPr>
      <t xml:space="preserve">宝来
</t>
    </r>
    <r>
      <rPr>
        <b/>
        <sz val="13"/>
        <color rgb="FFFF0000"/>
        <rFont val="Microsoft YaHei UI"/>
        <charset val="134"/>
      </rPr>
      <t>（暂停预定）</t>
    </r>
  </si>
  <si>
    <t>1.5L自动时尚智联版-CRS3.0智能信息娱乐系统+防盗报警+前扶手+车联网(智联控车)</t>
  </si>
  <si>
    <t>1.5L 自动舒适智联版-倒车影像+防盗报警+透镜大灯+CRS 3.0 智能信息娱乐系统+车联网(智联控车)</t>
  </si>
  <si>
    <t>1.4T自动精英智联版-倒车影像+防盗报警+透镜大灯+CRS 3.0 智能信息娱乐系统+车联网(智联控车)</t>
  </si>
  <si>
    <t>1.5L 自动精英智联版-倒车影像+防盗报警+透镜大灯+CRS 3.0 智能信息娱乐系统+车联网(智联控车)</t>
  </si>
  <si>
    <r>
      <rPr>
        <b/>
        <sz val="11"/>
        <color theme="1"/>
        <rFont val="Microsoft YaHei UI"/>
        <charset val="134"/>
      </rPr>
      <t>外观颜色：</t>
    </r>
    <r>
      <rPr>
        <sz val="11"/>
        <color theme="1"/>
        <rFont val="Microsoft YaHei UI"/>
        <charset val="134"/>
      </rPr>
      <t xml:space="preserve">极地白，锰石黑，闪光银
</t>
    </r>
    <r>
      <rPr>
        <b/>
        <sz val="11"/>
        <color theme="1"/>
        <rFont val="Microsoft YaHei UI"/>
        <charset val="134"/>
      </rPr>
      <t>内饰颜色：</t>
    </r>
    <r>
      <rPr>
        <sz val="11"/>
        <color theme="1"/>
        <rFont val="Microsoft YaHei UI"/>
        <charset val="134"/>
      </rPr>
      <t>黑色</t>
    </r>
  </si>
  <si>
    <t>备注：一汽大众内饰颜色暂无法选择，只能根据厂家排产车型随机配送。实际车价请以开票日期为准。</t>
  </si>
  <si>
    <t>销售咨询电话：01088453392转5、13661338565（微信同号）</t>
  </si>
  <si>
    <t xml:space="preserve">
思域
第十一代
CIVIC</t>
  </si>
  <si>
    <t>智趣</t>
  </si>
  <si>
    <t>智趣PLUS</t>
  </si>
  <si>
    <t>智趣PRO</t>
  </si>
  <si>
    <t>智趣MAX</t>
  </si>
  <si>
    <t>外观颜色：月光蓝、晶耀白*，晶耀白、赤焰红、闪烈黄需另付色漆定制费用 2000 元</t>
  </si>
  <si>
    <t>混动PLUS</t>
  </si>
  <si>
    <t>敬请期待</t>
  </si>
  <si>
    <t>混动PRO</t>
  </si>
  <si>
    <t>混动MAX</t>
  </si>
  <si>
    <t>外观颜色：皓月白、月光蓝、彩晶黑、摩登灰、炽热橙，皓月白、赤焰红需另付色漆定制费用 2000 元</t>
  </si>
  <si>
    <r>
      <rPr>
        <b/>
        <sz val="13"/>
        <color rgb="FF000000"/>
        <rFont val="Microsoft YaHei UI"/>
        <charset val="134"/>
      </rPr>
      <t xml:space="preserve"> 思域 CIVIC 两厢 </t>
    </r>
    <r>
      <rPr>
        <b/>
        <sz val="12"/>
        <color rgb="FF000000"/>
        <rFont val="Microsoft YaHei UI"/>
        <charset val="134"/>
      </rPr>
      <t xml:space="preserve">HATCHBACK
（敬请期待） </t>
    </r>
  </si>
  <si>
    <t>Hatchback 240TURBO 极跃</t>
  </si>
  <si>
    <t>Hatchback 240TURBO 极锐版</t>
  </si>
  <si>
    <t>Hatchback 240TURBO 极劲版</t>
  </si>
  <si>
    <r>
      <rPr>
        <b/>
        <sz val="11"/>
        <rFont val="Microsoft YaHei UI"/>
        <charset val="134"/>
      </rPr>
      <t>外观颜色：</t>
    </r>
    <r>
      <rPr>
        <sz val="11"/>
        <rFont val="Microsoft YaHei UI"/>
        <charset val="134"/>
      </rPr>
      <t>玛瑙紫、炫动蓝、晶耀白*、赤焰红*、彩晶黑、 彩晶黑/晶耀白*、彩晶黑/赤焰红* 晶耀白、赤焰红、彩晶黑/晶耀白
彩晶黑/赤焰红需另付色漆定制费用 2000 元</t>
    </r>
  </si>
  <si>
    <t>思域 CIVIC
两厢 2.0L
HEV 
（敬请期待）</t>
  </si>
  <si>
    <t>Hatchback 极曜版</t>
  </si>
  <si>
    <t>Hatchback 极控版</t>
  </si>
  <si>
    <r>
      <rPr>
        <b/>
        <sz val="11"/>
        <rFont val="Microsoft YaHei UI"/>
        <charset val="134"/>
      </rPr>
      <t>外观颜色：</t>
    </r>
    <r>
      <rPr>
        <sz val="11"/>
        <rFont val="Microsoft YaHei UI"/>
        <charset val="134"/>
      </rPr>
      <t>碧玺青、炫动蓝、皓月白*、赤焰红*、彩晶黑、 彩晶黑/碧玺青*、彩晶黑/赤焰红* 
*赤焰红、皓月白、彩晶黑/碧玺青、彩晶黑/赤焰红需另付色漆定制费用 2000 元</t>
    </r>
  </si>
  <si>
    <t>思域CIVIC
TYPE-R
（敬请期待）</t>
  </si>
  <si>
    <t>CIVIC TYPE-R 2.0T 6MT（进口车型-非免税车）</t>
  </si>
  <si>
    <r>
      <rPr>
        <b/>
        <sz val="12"/>
        <rFont val="Microsoft YaHei UI"/>
        <charset val="134"/>
      </rPr>
      <t xml:space="preserve">2200元
</t>
    </r>
    <r>
      <rPr>
        <b/>
        <sz val="12"/>
        <color rgb="FFFF0000"/>
        <rFont val="Microsoft YaHei UI"/>
        <charset val="134"/>
      </rPr>
      <t>（限时1800元）</t>
    </r>
  </si>
  <si>
    <r>
      <rPr>
        <b/>
        <sz val="11"/>
        <rFont val="Microsoft YaHei UI"/>
        <charset val="134"/>
      </rPr>
      <t>外观颜色：</t>
    </r>
    <r>
      <rPr>
        <sz val="11"/>
        <rFont val="Microsoft YaHei UI"/>
        <charset val="134"/>
      </rPr>
      <t>冠军白、拉力红、彩晶黑、竞速蓝、超音速灰</t>
    </r>
  </si>
  <si>
    <t>东风本田S7</t>
  </si>
  <si>
    <t>开拓者</t>
  </si>
  <si>
    <t>开拓者+极速选装包</t>
  </si>
  <si>
    <t>开拓者+舒享选装包</t>
  </si>
  <si>
    <t>领航者</t>
  </si>
  <si>
    <t>领航者+双色车身</t>
  </si>
  <si>
    <r>
      <rPr>
        <b/>
        <sz val="11"/>
        <rFont val="Microsoft YaHei UI"/>
        <charset val="134"/>
      </rPr>
      <t>外观颜色：</t>
    </r>
    <r>
      <rPr>
        <sz val="11"/>
        <rFont val="Microsoft YaHei UI"/>
        <charset val="134"/>
      </rPr>
      <t xml:space="preserve">皓月白* 、锋耀橙、银峰灰、钛影黑、铂光蓝、皓月白/黑、锋耀橙/黑、银峰灰/黑，皓月白需另付色漆定制费用 2000 元
</t>
    </r>
    <r>
      <rPr>
        <b/>
        <sz val="11"/>
        <rFont val="Microsoft YaHei UI"/>
        <charset val="134"/>
      </rPr>
      <t>内饰颜色：</t>
    </r>
    <r>
      <rPr>
        <sz val="11"/>
        <rFont val="Microsoft YaHei UI"/>
        <charset val="134"/>
      </rPr>
      <t>深色内饰、浅色内饰</t>
    </r>
  </si>
  <si>
    <t xml:space="preserve"> 全新CR-V
 2026款</t>
  </si>
  <si>
    <t>活力版</t>
  </si>
  <si>
    <t>锋尚5座版</t>
  </si>
  <si>
    <t>锋尚7座版</t>
  </si>
  <si>
    <t>智领版</t>
  </si>
  <si>
    <t>臻享5座版（四驱）</t>
  </si>
  <si>
    <t>HEV智尚版</t>
  </si>
  <si>
    <t>HEV智享版</t>
  </si>
  <si>
    <t>HEV智逸版</t>
  </si>
  <si>
    <t>HEV智逸四驱版</t>
  </si>
  <si>
    <t>HEV智睿版</t>
  </si>
  <si>
    <t>HEV智臻版</t>
  </si>
  <si>
    <r>
      <rPr>
        <b/>
        <sz val="11"/>
        <rFont val="Microsoft YaHei UI"/>
        <charset val="134"/>
      </rPr>
      <t>外观颜色：</t>
    </r>
    <r>
      <rPr>
        <sz val="11"/>
        <rFont val="Microsoft YaHei UI"/>
        <charset val="134"/>
      </rPr>
      <t>晶耀白* 、摩登灰、彩晶黑、赤焰红，晶耀白、赤焰红需另付色漆定制费用 2000 元</t>
    </r>
    <r>
      <rPr>
        <b/>
        <sz val="11"/>
        <rFont val="Microsoft YaHei UI"/>
        <charset val="134"/>
      </rPr>
      <t xml:space="preserve">
e:HEV外观颜色：</t>
    </r>
    <r>
      <rPr>
        <sz val="11"/>
        <rFont val="Microsoft YaHei UI"/>
        <charset val="134"/>
      </rPr>
      <t>烟雨青、摩登灰、皓月白、赤焰红，皓月白、烟雨青、赤焰红需另付色漆定制费用 2000 元</t>
    </r>
  </si>
  <si>
    <t>HR-V</t>
  </si>
  <si>
    <t>MAX版</t>
  </si>
  <si>
    <r>
      <rPr>
        <b/>
        <sz val="11"/>
        <rFont val="Microsoft YaHei UI"/>
        <charset val="134"/>
      </rPr>
      <t>外观颜色：</t>
    </r>
    <r>
      <rPr>
        <sz val="11"/>
        <rFont val="Microsoft YaHei UI"/>
        <charset val="134"/>
      </rPr>
      <t>月光蓝、彩晶黑、雅韵金、晶耀白（+2000元）</t>
    </r>
  </si>
  <si>
    <t>Elysion       艾力绅 
2026款</t>
  </si>
  <si>
    <t>经典版</t>
  </si>
  <si>
    <t>豪华黑爵士版</t>
  </si>
  <si>
    <t>至尊黑爵士版</t>
  </si>
  <si>
    <t>外观颜色：彩晶黑、炫金银、皓月白、铂雅棕
皓月白需另付色漆定制费用 2000 元</t>
  </si>
  <si>
    <t>UR-V</t>
  </si>
  <si>
    <t>致悦版</t>
  </si>
  <si>
    <t>致境版</t>
  </si>
  <si>
    <t>尊雅版</t>
  </si>
  <si>
    <t>尊享版</t>
  </si>
  <si>
    <r>
      <rPr>
        <b/>
        <sz val="12"/>
        <color rgb="FF000000"/>
        <rFont val="等线"/>
        <charset val="134"/>
      </rPr>
      <t>外观颜色：</t>
    </r>
    <r>
      <rPr>
        <sz val="12"/>
        <color rgb="FF000000"/>
        <rFont val="等线"/>
        <charset val="134"/>
      </rPr>
      <t>星辰蓝、银黛灰、雅韵金、晶耀白、彩晶黑
黑爵士版：银黛灰、彩晶黑
晶耀白需另付色漆定制费用 2000 元</t>
    </r>
  </si>
  <si>
    <t>炫威
XR-V
2024款
（敬请期待）</t>
  </si>
  <si>
    <t>1.5L CVT 热力版</t>
  </si>
  <si>
    <t>1.5L CVT 热诚版</t>
  </si>
  <si>
    <t>1.5L CVT 热潮版</t>
  </si>
  <si>
    <t>1.5L CVT 热爱版</t>
  </si>
  <si>
    <r>
      <rPr>
        <b/>
        <sz val="11"/>
        <rFont val="Microsoft YaHei UI"/>
        <charset val="134"/>
      </rPr>
      <t>外观颜色：</t>
    </r>
    <r>
      <rPr>
        <sz val="11"/>
        <rFont val="Microsoft YaHei UI"/>
        <charset val="134"/>
      </rPr>
      <t>雅韵金、炽热橙、月光蓝、彩晶黑、晶耀白
炽热橙、晶耀白需另付色漆定制费用 2000 元</t>
    </r>
  </si>
  <si>
    <t>英仕派
INSPIRE
2025款</t>
  </si>
  <si>
    <t>典雅版</t>
  </si>
  <si>
    <t>精英版</t>
  </si>
  <si>
    <t>精逸版</t>
  </si>
  <si>
    <t>精逸版+安心舒享包</t>
  </si>
  <si>
    <t>精逸版+安心舒享包PLUS</t>
  </si>
  <si>
    <t>外观颜色：摩登灰、晶耀白、深海幽蓝、彩晶黑
晶耀白需另付色漆定制费用 2000 元
e:PHEV:彩晶黑</t>
  </si>
  <si>
    <t xml:space="preserve">LIFE     
（敬请期待）               </t>
  </si>
  <si>
    <t>LIFE SPORT  心动版</t>
  </si>
  <si>
    <t>LIFE CRO-S  乐趣版</t>
  </si>
  <si>
    <t>LIFE SPO-SS 灵动版</t>
  </si>
  <si>
    <t>LIFE CRO-SS 灵趣版</t>
  </si>
  <si>
    <t>外观颜色：炫动蓝、晶耀白、闪烈黄、赤焰红（SPORT专属色）、丹宁蓝（CROSS 专属色）
晶耀白、闪烈黄、赤焰红（SPORT专属色）需另付色漆定制费用 2000 元</t>
  </si>
  <si>
    <t>猎光e:NS2
（敬请期待）</t>
  </si>
  <si>
    <t>猎光e:NS2 锐光版</t>
  </si>
  <si>
    <t>猎光e:NS2 炫光版</t>
  </si>
  <si>
    <t>猎光e:NS2 熠光版</t>
  </si>
  <si>
    <t>猎光e:NS2 驭光版</t>
  </si>
  <si>
    <t>外观颜色：银峰灰、皓月白、幻境红、星云蓝、彩晶黑
银峰灰、皓月白需另付色漆定制费用 2000 元</t>
  </si>
  <si>
    <t>灵犀L
（敬请期待）</t>
  </si>
  <si>
    <t>灵犀L EV VTI 头号玩家版+超级加倍选装包</t>
  </si>
  <si>
    <t>灵犀L EV VTI-S 头号玩家版+增配亿点选装包</t>
  </si>
  <si>
    <r>
      <rPr>
        <b/>
        <sz val="11"/>
        <rFont val="Microsoft YaHei UI"/>
        <charset val="134"/>
      </rPr>
      <t>外观颜色：</t>
    </r>
    <r>
      <rPr>
        <sz val="11"/>
        <rFont val="Microsoft YaHei UI"/>
        <charset val="134"/>
      </rPr>
      <t>晶耀白、星云蓝、月光蓝、炽热橙、彩晶黑、晶耀白+彩晶黑、星云蓝+彩晶黑
炽热橙、晶耀白、晶耀白/彩晶黑需另付色漆定制费用 2000 元</t>
    </r>
  </si>
  <si>
    <t>冠道</t>
  </si>
  <si>
    <t>370 TURBO 9AT 两驱豪华版</t>
  </si>
  <si>
    <t>370 TURBO 9AT 尊享版</t>
  </si>
  <si>
    <t>370 TURBO 9AT 尊享版 双色</t>
  </si>
  <si>
    <t>370 TURBO 9AT 至尊版 AWD</t>
  </si>
  <si>
    <t>370 TURBO 9AT 四驱至尊版 AWD 双色</t>
  </si>
  <si>
    <t>240 TURBO CVT 限量精英版</t>
  </si>
  <si>
    <t>240 TURBO CVT 舒享版</t>
  </si>
  <si>
    <t>240 TURBO CVT 智享版</t>
  </si>
  <si>
    <t>240 TURBO CVT 尊享版</t>
  </si>
  <si>
    <t xml:space="preserve">皓影
</t>
  </si>
  <si>
    <t>240TURBO 精英版</t>
  </si>
  <si>
    <t>240TURBO 精英版 PRO(七座)</t>
  </si>
  <si>
    <t>240TURBO 豪华版</t>
  </si>
  <si>
    <t>240TURBO 豪华版 PRO(七座)</t>
  </si>
  <si>
    <t>240TURBO 尊耀版</t>
  </si>
  <si>
    <t>240TURBO 尊贵版</t>
  </si>
  <si>
    <t>240TURBO 尊贵版 PRO(七座)</t>
  </si>
  <si>
    <t>240TURBO 尊享版AWD</t>
  </si>
  <si>
    <t>HYBRID混动 锐·豪华版</t>
  </si>
  <si>
    <t>HYBRID混动 锐·尊贵版</t>
  </si>
  <si>
    <t>HYBRID混动 锐·尊贵版 AWD</t>
  </si>
  <si>
    <t>HYBRID混动 锐·尊享版</t>
  </si>
  <si>
    <t>HYBRID混动 锐·至尊版 AWD</t>
  </si>
  <si>
    <t>e:PHEV 尊贵版</t>
  </si>
  <si>
    <t>e:PHEV 尊享版</t>
  </si>
  <si>
    <t>e:PHEV 至尊版</t>
  </si>
  <si>
    <t xml:space="preserve"> 雅阁</t>
  </si>
  <si>
    <t>智享版</t>
  </si>
  <si>
    <t>卓越版</t>
  </si>
  <si>
    <t>雅阁 混动</t>
  </si>
  <si>
    <t>尊贵版</t>
  </si>
  <si>
    <t>旗舰版 （千万纪念）</t>
  </si>
  <si>
    <t>奥德赛</t>
  </si>
  <si>
    <t>奥德赛 锐·悦享版</t>
  </si>
  <si>
    <t>奥德赛 锐·智享版</t>
  </si>
  <si>
    <t>奥德赛 锐·领享版</t>
  </si>
  <si>
    <t>奥德赛 锐·耀享版</t>
  </si>
  <si>
    <t>奥德赛 锐·至尊版</t>
  </si>
  <si>
    <t>奥德赛 锐·领享福祉版</t>
  </si>
  <si>
    <t>奥德赛 锐·御享版  四座</t>
  </si>
  <si>
    <t>FIT
新飞度</t>
  </si>
  <si>
    <t>1.5L CVT 潮享版</t>
  </si>
  <si>
    <t>1.5L CVT 潮跑版</t>
  </si>
  <si>
    <t>1.5L CVT 潮跑Pro版</t>
  </si>
  <si>
    <t>1.5L CVT 潮越版</t>
  </si>
  <si>
    <t>1.5L CVT 潮越Max版</t>
  </si>
  <si>
    <t xml:space="preserve"> 凌派 </t>
  </si>
  <si>
    <t>锐﹒豪华版</t>
  </si>
  <si>
    <t>锐﹒智享版</t>
  </si>
  <si>
    <t>锐﹒旗舰版</t>
  </si>
  <si>
    <t>180TURBO CVT豪华版</t>
  </si>
  <si>
    <t>180TURBO CVT智享版</t>
  </si>
  <si>
    <t>180TURBO CVT旗舰版</t>
  </si>
  <si>
    <t>缤智</t>
  </si>
  <si>
    <t>1.5L CVT 精英版</t>
  </si>
  <si>
    <t>1.5L CVT 科技版</t>
  </si>
  <si>
    <t>1.5L CVT 先锋版</t>
  </si>
  <si>
    <t>1.5L CVT 豪华版</t>
  </si>
  <si>
    <r>
      <rPr>
        <sz val="11"/>
        <color theme="1"/>
        <rFont val="Microsoft YaHei UI"/>
        <charset val="134"/>
      </rPr>
      <t>查看最新免税价格请登录中汽总新版网站：</t>
    </r>
    <r>
      <rPr>
        <b/>
        <sz val="11"/>
        <color rgb="FF0947A3"/>
        <rFont val="Microsoft YaHei UI"/>
        <charset val="134"/>
      </rPr>
      <t>www.88453392.com</t>
    </r>
  </si>
  <si>
    <t xml:space="preserve">新马自达 
CX-5 </t>
  </si>
  <si>
    <t>CX-5 2.0L 6AT 2WD 舒适型</t>
  </si>
  <si>
    <t>CX-5 2.0L 6AT 2WD 智尚型</t>
  </si>
  <si>
    <t>CX-5 2.0L 6AT 2WD 智尚Pro</t>
  </si>
  <si>
    <t>CX-5 2.0L 6AT 2WD 智雅型</t>
  </si>
  <si>
    <t>CX-5 2.0L 6AT 2WD 智雅Pro</t>
  </si>
  <si>
    <t>CX-5 2.0L 6AT 2WD 智雅Pro(ETC)</t>
  </si>
  <si>
    <t>CX-5 2.5L 6AT 2WD 智尊型</t>
  </si>
  <si>
    <t>CX-5 2.5L 6AT 2WD 智尊型(ETC)</t>
  </si>
  <si>
    <t>CX-5 2.5L 6AT 2WD 智尊型+全景随行包+驭享随行包</t>
  </si>
  <si>
    <r>
      <rPr>
        <b/>
        <sz val="11"/>
        <rFont val="Microsoft YaHei UI"/>
        <charset val="134"/>
      </rPr>
      <t xml:space="preserve">外观颜色：
</t>
    </r>
    <r>
      <rPr>
        <sz val="11"/>
        <rFont val="Microsoft YaHei UI"/>
        <charset val="134"/>
      </rPr>
      <t xml:space="preserve">铂雅金、极境灰、极夜黑、晶钻蓝、珠光白、铂钢灰（需另付2000元）、水晶魂动红（需另付3000元）
</t>
    </r>
    <r>
      <rPr>
        <b/>
        <sz val="11"/>
        <rFont val="Microsoft YaHei UI"/>
        <charset val="134"/>
      </rPr>
      <t xml:space="preserve">全景随行包： </t>
    </r>
    <r>
      <rPr>
        <sz val="11"/>
        <rFont val="Microsoft YaHei UI"/>
        <charset val="134"/>
      </rPr>
      <t>360度全景影像驻车辅助系统；1800元</t>
    </r>
    <r>
      <rPr>
        <b/>
        <sz val="11"/>
        <rFont val="Microsoft YaHei UI"/>
        <charset val="134"/>
      </rPr>
      <t xml:space="preserve">
驭享随行包：</t>
    </r>
    <r>
      <rPr>
        <sz val="11"/>
        <rFont val="Microsoft YaHei UI"/>
        <charset val="134"/>
      </rPr>
      <t>ADD 彩色平视显示系统（前风挡玻璃投射式）；2500元</t>
    </r>
    <r>
      <rPr>
        <b/>
        <sz val="11"/>
        <rFont val="Microsoft YaHei UI"/>
        <charset val="134"/>
      </rPr>
      <t xml:space="preserve">
</t>
    </r>
  </si>
  <si>
    <t>马自达CX-50</t>
  </si>
  <si>
    <t>CX-50 2.0L 6AT 驭行版</t>
  </si>
  <si>
    <t>CX-50 2.0L 6AT 领行版</t>
  </si>
  <si>
    <t>CX-50 2.0L 6AT 安行版</t>
  </si>
  <si>
    <t>CX-50 2.0L 6AT 安行版 (ETC)</t>
  </si>
  <si>
    <t>CX-50 2.5L 6AT 悦行版</t>
  </si>
  <si>
    <t>CX-50 2.5L 6AT 智行版</t>
  </si>
  <si>
    <t>CX-50 2.5L 6AT 尊行版</t>
  </si>
  <si>
    <t>CX-50 2.5L 6AT 尊行版+加热套装</t>
  </si>
  <si>
    <t>CX-50 2.5L 6AT 尊行版+加热套装 (ETC)</t>
  </si>
  <si>
    <t>CX-50 2.5L HEV AWD 智行版</t>
  </si>
  <si>
    <t xml:space="preserve">CX-50 2.5L HEV AWD 尊行版 </t>
  </si>
  <si>
    <t>CX-50 2.5L HEV AWD 尊行版+加热套装</t>
  </si>
  <si>
    <t>CX-50 2.5L HEV AWD 尊行版+加热套装(ETC)</t>
  </si>
  <si>
    <r>
      <rPr>
        <b/>
        <sz val="11"/>
        <rFont val="Microsoft YaHei UI"/>
        <charset val="134"/>
      </rPr>
      <t>外观颜色：</t>
    </r>
    <r>
      <rPr>
        <sz val="11"/>
        <rFont val="Microsoft YaHei UI"/>
        <charset val="134"/>
      </rPr>
      <t xml:space="preserve">极境灰、谧境蓝、锆石砂、珠光白、极夜黑、铂钢灰（需另付2000元）、水晶魂动红（需另付3000元）
</t>
    </r>
    <r>
      <rPr>
        <b/>
        <sz val="11"/>
        <rFont val="Microsoft YaHei UI"/>
        <charset val="134"/>
      </rPr>
      <t>内饰颜色：</t>
    </r>
    <r>
      <rPr>
        <sz val="11"/>
        <rFont val="Microsoft YaHei UI"/>
        <charset val="134"/>
      </rPr>
      <t>赤陶色（仅限尊行版可选）、黑</t>
    </r>
  </si>
  <si>
    <t>马自达CX-30</t>
  </si>
  <si>
    <t>CX-30 2.0L 6MT 尚悦型</t>
  </si>
  <si>
    <t>CX-30 2.0L 6MT 尚悦型（ETC）</t>
  </si>
  <si>
    <t>CX-30 2.0L 6AT 尚悦型</t>
  </si>
  <si>
    <t>CX-30 2.0L 6AT 雅悦型</t>
  </si>
  <si>
    <t>CX-30 2.0L 6AT 嘉悦型</t>
  </si>
  <si>
    <t>CX-30 2.0L 6AT 嘉悦型（ETC）</t>
  </si>
  <si>
    <t>CX-30 2.0L 6AT 嘉悦黑曜型</t>
  </si>
  <si>
    <t>CX-30 2.0L 6AT 嘉悦型+安享随行包</t>
  </si>
  <si>
    <t>CX-30 2.0L 6AT 嘉悦黑曜型+安享随行包</t>
  </si>
  <si>
    <t>CX-30 2.0L 6AT 尊悦型</t>
  </si>
  <si>
    <r>
      <rPr>
        <b/>
        <sz val="11"/>
        <rFont val="Microsoft YaHei UI"/>
        <charset val="134"/>
      </rPr>
      <t xml:space="preserve">外观颜色：
</t>
    </r>
    <r>
      <rPr>
        <sz val="11"/>
        <rFont val="Microsoft YaHei UI"/>
        <charset val="134"/>
      </rPr>
      <t xml:space="preserve">极境灰、 晶钻蓝、珠光白、铂钢灰（需加2000元）、水晶魂动红（需加3000元）
</t>
    </r>
    <r>
      <rPr>
        <b/>
        <sz val="11"/>
        <rFont val="Microsoft YaHei UI"/>
        <charset val="134"/>
      </rPr>
      <t>OP1（动感随行包）：</t>
    </r>
    <r>
      <rPr>
        <sz val="11"/>
        <rFont val="Microsoft YaHei UI"/>
        <charset val="134"/>
      </rPr>
      <t xml:space="preserve">
18英寸暗银铝合金运动轮毂
</t>
    </r>
    <r>
      <rPr>
        <b/>
        <sz val="11"/>
        <rFont val="Microsoft YaHei UI"/>
        <charset val="134"/>
      </rPr>
      <t xml:space="preserve">OP2 （智能随行包）：
</t>
    </r>
    <r>
      <rPr>
        <sz val="11"/>
        <rFont val="Microsoft YaHei UI"/>
        <charset val="134"/>
      </rPr>
      <t xml:space="preserve">ADD彩色平视显示系统（前挡玻璃投射式）、全新世代 MAZDA CONNECT 马自达悦联系统
</t>
    </r>
    <r>
      <rPr>
        <b/>
        <sz val="11"/>
        <rFont val="Microsoft YaHei UI"/>
        <charset val="134"/>
      </rPr>
      <t>OP3 （安享随行包）：</t>
    </r>
    <r>
      <rPr>
        <sz val="11"/>
        <rFont val="Microsoft YaHei UI"/>
        <charset val="134"/>
      </rPr>
      <t xml:space="preserve">
LED前大灯自动开关系统、智能雨量感应式高级随动喷水无骨雨刷、MRCC 自适应巡航系统+LDWS 车道偏离警示系统+LAS 车道保持辅助系统+SBS智能前行刹车辅助系统+HBC 自适应远光灯控制系统+CTS 巡航模式智能行车辅助系统
</t>
    </r>
    <r>
      <rPr>
        <sz val="11"/>
        <color theme="1"/>
        <rFont val="Microsoft YaHei UI"/>
        <charset val="134"/>
      </rPr>
      <t>CX-30 2.0L 6AT 尊悦型可选白皮座椅</t>
    </r>
  </si>
  <si>
    <t>次世代MAZDA3
昂克赛拉
2023款</t>
  </si>
  <si>
    <t>次世代MAZDA3昂克赛拉 三厢 1.5L 手动挡 质美版</t>
  </si>
  <si>
    <t>次世代MAZDA3昂克赛拉 三厢 1.5L 手动挡 质美版（ETC）</t>
  </si>
  <si>
    <t>次世代MAZDA3昂克赛拉 三厢 1.5L 自动挡 质悦版</t>
  </si>
  <si>
    <t>次世代MAZDA3昂克赛拉 三厢 1.5L 自动挡 质悦版（ETC）</t>
  </si>
  <si>
    <t>次世代MAZDA3昂克赛拉 三厢 2.0L 自动挡 质擎版</t>
  </si>
  <si>
    <t>次世代MAZDA3昂克赛拉 三厢 2.0L 自动挡 质炫版</t>
  </si>
  <si>
    <t>次世代MAZDA3昂克赛拉 三厢 2.0L 自动挡 质炫版+选装包2</t>
  </si>
  <si>
    <t>次世代MAZDA3昂克赛拉 三厢 2.0L 自动挡 质雅版</t>
  </si>
  <si>
    <t>次世代MAZDA3昂克赛拉 三厢 2.0L 自动挡 质雅版（ETC）</t>
  </si>
  <si>
    <t>次世代MAZDA3昂克赛拉 三厢 2.0L 自动挡 质雅版+选装包2</t>
  </si>
  <si>
    <t>次世代MAZDA3昂克赛拉 三厢 2.0L 自动挡 质雅黑曜版</t>
  </si>
  <si>
    <t>次世代MAZDA3昂克赛拉 三厢 2.0L 自动挡 质雅黑曜版+选装包2</t>
  </si>
  <si>
    <t>次世代MAZDA3昂克赛拉 三厢 2.0L 自动挡 质耀版</t>
  </si>
  <si>
    <t>次世代MAZDA3昂克赛拉 三厢 2.0L 自动挡 质耀黑曜版</t>
  </si>
  <si>
    <t>次世代MAZDA3昂克赛拉 三厢 2.0L 自动挡 质臻版</t>
  </si>
  <si>
    <t>次世代MAZDA3昂克赛拉 三厢 2.0L 自动挡 质臻黑曜版</t>
  </si>
  <si>
    <t>次世代MAZDA3昂克赛拉 三厢 2.0L 自动挡 质尊版（白皮座椅）</t>
  </si>
  <si>
    <t xml:space="preserve">次世代MAZDA3昂克赛拉 三厢 2.0L 自动挡 质尊黑曜版 </t>
  </si>
  <si>
    <r>
      <rPr>
        <b/>
        <sz val="11"/>
        <rFont val="Microsoft YaHei UI"/>
        <charset val="134"/>
      </rPr>
      <t>可选颜色：</t>
    </r>
    <r>
      <rPr>
        <sz val="11"/>
        <rFont val="Microsoft YaHei UI"/>
        <charset val="134"/>
      </rPr>
      <t xml:space="preserve">
铂钢灰（需加2000元）、水晶魂动红（需加3000元）、极夜黑、珠光白、极境灰
</t>
    </r>
    <r>
      <rPr>
        <b/>
        <sz val="11"/>
        <rFont val="Microsoft YaHei UI"/>
        <charset val="134"/>
      </rPr>
      <t>选装包：</t>
    </r>
    <r>
      <rPr>
        <sz val="11"/>
        <rFont val="Microsoft YaHei UI"/>
        <charset val="134"/>
      </rPr>
      <t xml:space="preserve">
选装包2：LED日间行车灯+BSM 盲点监测系统+RCTA倒车预警系统
</t>
    </r>
    <r>
      <rPr>
        <b/>
        <sz val="11"/>
        <rFont val="Microsoft YaHei UI"/>
        <charset val="134"/>
      </rPr>
      <t>黑曜版</t>
    </r>
    <r>
      <rPr>
        <sz val="11"/>
        <rFont val="Microsoft YaHei UI"/>
        <charset val="134"/>
      </rPr>
      <t xml:space="preserve">车型为黑色内饰、勃艮第红真皮座椅
</t>
    </r>
    <r>
      <rPr>
        <sz val="11"/>
        <color rgb="FFFF0000"/>
        <rFont val="Microsoft YaHei UI"/>
        <charset val="134"/>
      </rPr>
      <t>部分车型可免费选装ETC</t>
    </r>
  </si>
  <si>
    <t xml:space="preserve"> 北京现代</t>
  </si>
  <si>
    <t>销售咨询电话：01088453392转802、13661338565（微信同号）</t>
  </si>
  <si>
    <t xml:space="preserve">ix35 </t>
  </si>
  <si>
    <t>2.0 GL   6MT2</t>
  </si>
  <si>
    <t>2.0 GL   6AT2</t>
  </si>
  <si>
    <t>2.0 GLS 6AT2</t>
  </si>
  <si>
    <t>2.0 GLS 6AT2 V1（全景天窗）</t>
  </si>
  <si>
    <t>2.0 GLS 6AT2 V2（PIO导航）</t>
  </si>
  <si>
    <t>2.0 GLS 6AT2 V4（通风座椅）</t>
  </si>
  <si>
    <t>2.0 GLS 6AT2 V5  (空气净化器)</t>
  </si>
  <si>
    <t>2.0 GLS 6AT4</t>
  </si>
  <si>
    <t>2.0 GLX 6AT2</t>
  </si>
  <si>
    <t xml:space="preserve">2.4 GLX 6AT2  </t>
  </si>
  <si>
    <t>2.4 GLX 6AT2 V3（通风座椅+MDPS）</t>
  </si>
  <si>
    <t>2.4 GLX 6AT4</t>
  </si>
  <si>
    <t>2.4 GLX 6AT4 V6 (智能泊车)</t>
  </si>
  <si>
    <t>ix25</t>
  </si>
  <si>
    <t>1.6 GS MT</t>
  </si>
  <si>
    <t>1.6 GS MT V1：ISG</t>
  </si>
  <si>
    <t>1.6 GLS AT</t>
  </si>
  <si>
    <t>1.6 GLS AT V1：ISG</t>
  </si>
  <si>
    <t>1.6 GLS AT V2：PIO AVC+倒车影像+自动开闭大灯+鲨鱼鳍</t>
  </si>
  <si>
    <t>1.6 GLS AT V5：ISG+PIO AVC+倒车影像+自动开闭大灯+鲨鱼鳍+盲点视频</t>
  </si>
  <si>
    <t>1.4T GLS AT</t>
  </si>
  <si>
    <t>1.4T GLS ATV1：ISG</t>
  </si>
  <si>
    <t>1.4T GLS AT V6：ISG+盲点视频</t>
  </si>
  <si>
    <t>1.4T DLX AT</t>
  </si>
  <si>
    <t>1.4T DLX AT V1：ISG</t>
  </si>
  <si>
    <t>1.4T DLX AT V7：座椅加热&amp;通风</t>
  </si>
  <si>
    <t>1.4T DLX AT V8：ISG+座椅加热&amp;通风</t>
  </si>
  <si>
    <t>V1：电动助力转向 + 方向盘4向可调；  V2：自动防炫目内后视镜 + 倒车影像； V3：Blue Link</t>
  </si>
  <si>
    <t>名图
2017款</t>
  </si>
  <si>
    <t>1.8 GL MT 手动 舒适性</t>
  </si>
  <si>
    <t>1.8 GL AT 自动 智能性</t>
  </si>
  <si>
    <t>全新胜达
2017款</t>
  </si>
  <si>
    <t>2.4L GLS MT 2WD 5P</t>
  </si>
  <si>
    <t>2.4L GLS AT 2WD 5P</t>
  </si>
  <si>
    <t>2.0T GLS AT 2WD 7P</t>
  </si>
  <si>
    <t>2.0T GLS AT 2WD 7P V1（颜色包）</t>
  </si>
  <si>
    <t>2.0T GLS AT 2WD 7P V2（智能电动尾门）</t>
  </si>
  <si>
    <t>2.0T GLS AT 2WD 7P V4（颜色包+智能电动尾门）</t>
  </si>
  <si>
    <t>2.0T GLS AT 4WD 7P</t>
  </si>
  <si>
    <t>2.0T GLS AT 4WD 7P V1（颜色包）</t>
  </si>
  <si>
    <t>2.0T GLS AT 4WD 7P V3（全景倒车影像）</t>
  </si>
  <si>
    <t>2.0T GLS AT 4WD 7P V5（颜色包+全景倒车影像）</t>
  </si>
  <si>
    <t>2.0T TOP AT 4WD 7P</t>
  </si>
  <si>
    <t>2.0T TOP AT 4WD 7P V3（全景倒车影像）</t>
  </si>
  <si>
    <t>2.0T TOP AT 4WD 7P V6（自动紧急制动/前碰撞预警/智能巡航/盲区监测）</t>
  </si>
  <si>
    <t>2.0T TOP AT 4WD 7P V7（全景倒车影像+自动紧急制动/前碰撞预警/智能巡航/盲区监测）</t>
  </si>
  <si>
    <t>索纳塔9
2017款</t>
  </si>
  <si>
    <t>2.0 GLS AT</t>
  </si>
  <si>
    <t>2.0 GLS AT V6(米色内饰)</t>
  </si>
  <si>
    <t>2.0 GLS AT V7（真皮座椅）</t>
  </si>
  <si>
    <t>2.0 GLS AT V8(真皮座椅＋米色内饰)</t>
  </si>
  <si>
    <t>2.0 GLS AT V9（智能钥匙）</t>
  </si>
  <si>
    <t>2.0 GLS AT V10(智能钥匙＋米色内饰)</t>
  </si>
  <si>
    <t>2.0 GLS AT V11（智能钥匙＋真皮座椅）</t>
  </si>
  <si>
    <t>2.0 GLS AT V12(智能钥匙＋真皮座椅＋米色内饰)</t>
  </si>
  <si>
    <t>1.6T GS AT (网状格栅)</t>
  </si>
  <si>
    <t>1.6T GS AT V13(横幅格栅)</t>
  </si>
  <si>
    <t>1.6T GX AT (网状格栅)</t>
  </si>
  <si>
    <t>1.6T GX AT V13(横幅格栅)</t>
  </si>
  <si>
    <t>1.6T GLS AT (横幅格栅)</t>
  </si>
  <si>
    <t>1.6T GLS AT V14(网状格栅)</t>
  </si>
  <si>
    <t>1.6T GLS AT V1(横幅格栅+全天窗景)</t>
  </si>
  <si>
    <t>1.6T GLS AT V15(网状格栅+全天窗景)</t>
  </si>
  <si>
    <t>1.6T GLS AT V2(横幅格栅+PIO净化器)</t>
  </si>
  <si>
    <t>1.6T GLS AT V16(网状格栅+PIO净化器)</t>
  </si>
  <si>
    <t>1.6T GLS AT V3(横幅格栅+V1+V2)</t>
  </si>
  <si>
    <t>1.6T GLS AT V17(网状格栅+V1+V2)</t>
  </si>
  <si>
    <t>1.6T GLX AT (横幅格栅)</t>
  </si>
  <si>
    <t>1.6T GLX AT V14(网状格栅)</t>
  </si>
  <si>
    <t>1.6T DLX AT (横幅格栅)</t>
  </si>
  <si>
    <t>1.6T DLX AT V14(网状格栅)</t>
  </si>
  <si>
    <t>1.6T DLX AT V4(横幅格栅+OEM)</t>
  </si>
  <si>
    <t>1.6T DLX AT V18(网状格栅+OEM)</t>
  </si>
  <si>
    <t>2.4 DLX AT</t>
  </si>
  <si>
    <t>2.4 DLX AT V6(米色内饰)</t>
  </si>
  <si>
    <t>2.4 DLX AT V5(颜色包)</t>
  </si>
  <si>
    <t>2.4 LUX AT</t>
  </si>
  <si>
    <t>2.4 LUX AT V6(米色内饰)</t>
  </si>
  <si>
    <t>2.4 LUX AT V5(颜色包)</t>
  </si>
  <si>
    <t>2.4 TOP AT</t>
  </si>
  <si>
    <t>2.4 TOP AT V6(米色内饰)</t>
  </si>
  <si>
    <t>2.4 TOP AT V5(颜色包)</t>
  </si>
  <si>
    <r>
      <rPr>
        <b/>
        <sz val="11"/>
        <rFont val="Microsoft YaHei UI"/>
        <charset val="134"/>
      </rPr>
      <t>内饰颜色：</t>
    </r>
    <r>
      <rPr>
        <sz val="11"/>
        <rFont val="Microsoft YaHei UI"/>
        <charset val="134"/>
      </rPr>
      <t>棕色内饰</t>
    </r>
  </si>
  <si>
    <t>索纳塔9    混合动力</t>
  </si>
  <si>
    <t>2.0 HE 6AT2</t>
  </si>
  <si>
    <t>2.0 HE 6AT2 V1(颜色包)</t>
  </si>
  <si>
    <t>2.0 HS 6AT2</t>
  </si>
  <si>
    <t>2.0 HS 6AT2  V1(颜色包)</t>
  </si>
  <si>
    <t>2.0 HL 6AT2</t>
  </si>
  <si>
    <t>2.0 HL 6AT2  V1(颜色包)</t>
  </si>
  <si>
    <t>2.0 HL 6AT2  V2（选装）</t>
  </si>
  <si>
    <t>2.0 HL 6AT2  V3选装+颜色包)</t>
  </si>
  <si>
    <r>
      <rPr>
        <b/>
        <sz val="11"/>
        <color rgb="FF000000"/>
        <rFont val="Microsoft YaHei UI"/>
        <charset val="134"/>
      </rPr>
      <t xml:space="preserve">选装包：
</t>
    </r>
    <r>
      <rPr>
        <sz val="11"/>
        <color rgb="FF000000"/>
        <rFont val="Microsoft YaHei UI"/>
        <charset val="134"/>
      </rPr>
      <t>前驻车雷达，LDWS车道偏离警示系统，LED组合尾灯，远近光一体式HID氙气大灯，大灯自动清洗&amp;自动调节，智能转向辅助照明系统，智能远近光调节，防紫外线玻璃</t>
    </r>
  </si>
  <si>
    <t>朗动
2016款
（暂停预定）</t>
  </si>
  <si>
    <t>1.6 DLX MT</t>
  </si>
  <si>
    <t xml:space="preserve">1.6 DLX AT </t>
  </si>
  <si>
    <t>全新途胜</t>
  </si>
  <si>
    <t>2.0 GL   6AT2 V5(天窗)</t>
  </si>
  <si>
    <t>2.0 GLS 6AT2 V1(ISG)</t>
  </si>
  <si>
    <t>2.0 GLS 6AT2 V3(Special)</t>
  </si>
  <si>
    <t>2.0 GLS 6AT2 V2(全景天窗）</t>
  </si>
  <si>
    <t>2.0 GLS 6AT2 V3(全景天窗+电动尾门)</t>
  </si>
  <si>
    <t>2.0 GLS 6AT2 V7(侧气帘)</t>
  </si>
  <si>
    <t>2.0 GLS 6AT2 V18（电动座椅）</t>
  </si>
  <si>
    <t>2.0 GLS 6AT2 V4(ISG+全景天窗+电动尾门+侧气帘)</t>
  </si>
  <si>
    <t>1.6T GL 7AT2</t>
  </si>
  <si>
    <t>1.6T GL 7AT2 V5(天窗)</t>
  </si>
  <si>
    <t>1.6T GLS 7AT2</t>
  </si>
  <si>
    <t>1.6T GLS 7AT2 V1(ISG)</t>
  </si>
  <si>
    <t>1.6T GLS 7AT2 V2(全景天窗）</t>
  </si>
  <si>
    <t>1.6T GLS 7AT2 V3(全景天窗+电动尾门)</t>
  </si>
  <si>
    <t>1.6T GLS 7AT2 V7(侧气帘)</t>
  </si>
  <si>
    <t>1.6T GLS 7AT2 V18（电动座椅）</t>
  </si>
  <si>
    <t>1.6T GLS 7AT2 V4(ISG+全景天窗+电动尾门+侧气帘)</t>
  </si>
  <si>
    <t>1.6T GLX 7AT2</t>
  </si>
  <si>
    <t>1.6T GLX 7AT2 V18（电动座椅）</t>
  </si>
  <si>
    <t>1.6T GLX 7AT2 V7(侧气帘)</t>
  </si>
  <si>
    <t>1.6T DLX 7AT4(ISG)</t>
  </si>
  <si>
    <t>1.6T DLX 7AT4 V6(ISG)(LED)</t>
  </si>
  <si>
    <t>1.6T TOP 7AT4(ISG)</t>
  </si>
  <si>
    <t>1.6T TOP 7AT4(ISG)( 前驻车雷达，车道偏离预警，自动泊车)</t>
  </si>
  <si>
    <t>2.0 GLS 6AT2 V8(红色内饰)</t>
  </si>
  <si>
    <t>2.0 GLS 6AT2 V9(V1+V8)(ISG+红色内饰)</t>
  </si>
  <si>
    <t>2.0 GLS 6AT2 V10(V2+V8)(全景天窗+红色内饰）</t>
  </si>
  <si>
    <t>2.0 GLS 6AT2 V11(V3+V8)(全景天窗+电动尾门+红色内饰)</t>
  </si>
  <si>
    <t>2.0 GLS 6AT2 V15(V7+V8)(侧气帘+红色内饰)</t>
  </si>
  <si>
    <t>2.0 GLS 6AT2 V19（电动座椅+红色内饰）</t>
  </si>
  <si>
    <t>2.0 GLS 6AT2 V12(V4+V8)(ISG+全景天窗+电动尾门+侧气帘红色内饰)</t>
  </si>
  <si>
    <t>1.6T GLS 7AT2 V8(红色内饰)</t>
  </si>
  <si>
    <t>1.6T GLS 7AT2 V9(V1+V8))(ISG+红色内饰)</t>
  </si>
  <si>
    <t>1.6T GLS 7AT2 V10(V2+V8)(全景天窗+红色内饰）</t>
  </si>
  <si>
    <t>1.6T GLS 7AT2 V11(V3+V8)(全景天窗+电动尾门+红色内饰)</t>
  </si>
  <si>
    <t>1.6T GLS 7AT2 V15(V7+V8)(侧气帘+红色内饰)</t>
  </si>
  <si>
    <t>1.6T GLS 7AT2 V19（电动座椅+红色内饰）</t>
  </si>
  <si>
    <t>1.6T GLS 7AT2 V12(V4+V8)(ISG+全景天窗+电动尾门+侧气帘红色内饰)</t>
  </si>
  <si>
    <t>1.6T GLX 7AT2 V8(红色内饰)</t>
  </si>
  <si>
    <t>1.6T GLX 7AT2 V19（电动座椅+红色内饰）</t>
  </si>
  <si>
    <t>1.6T GLX 7AT2 V15(V7+V8)(侧气帘+红色内饰)</t>
  </si>
  <si>
    <t>1.6T DLX 7AT4 V8(红色内饰)</t>
  </si>
  <si>
    <t>1.6T DLX 7AT4 V14 (V6+V8))(LED+红色内饰)</t>
  </si>
  <si>
    <t>1.6T TOP 7AT4 V8(红色内饰)</t>
  </si>
  <si>
    <t>1.6T TOP 7AT4 V8(红色内饰)( 前驻车雷达，车道偏离预警，自动泊车)</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</si>
</sst>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8">
    <numFmt numFmtId="5" formatCode="&quot;￥&quot;#,##0;&quot;￥&quot;\-#,##0"/>
    <numFmt numFmtId="6" formatCode="&quot;￥&quot;#,##0;[Red]&quot;￥&quot;\-#,##0"/>
    <numFmt numFmtId="25" formatCode="\$#,##0.00_);\(\$#,##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409]d/mmm/yy;@"/>
    <numFmt numFmtId="177" formatCode="&quot;$&quot;* #,##0\ ;&quot;$&quot;* \(#,##0\)"/>
    <numFmt numFmtId="178" formatCode="_-* #,##0.00\ _D_M_-;\-* #,##0.00\ _D_M_-;_-* &quot;-&quot;??\ _D_M_-;_-@_-"/>
    <numFmt numFmtId="179" formatCode="_(* #,##0.00_);_(* \(#,##0.00\);_(* &quot;-&quot;??_);_(@_)"/>
    <numFmt numFmtId="180" formatCode="0.000%_);\(0.000%\)"/>
    <numFmt numFmtId="181" formatCode="\(0\)"/>
    <numFmt numFmtId="182" formatCode="_-* #,##0.0_-;\-* #,##0.0_-;_-* &quot;-&quot;?_-;_-@_-"/>
    <numFmt numFmtId="183" formatCode="_-* #,##0.000_-;\-* #,##0.000_-;_-* &quot;-&quot;??_-;_-@_-"/>
    <numFmt numFmtId="184" formatCode="\(#,##0_ \);\(#,##0\)"/>
    <numFmt numFmtId="185" formatCode="_(&quot;$&quot;* #,##0_);_(&quot;$&quot;* \(#,##0\);_(&quot;$&quot;* &quot;-&quot;??_);_(@_)"/>
    <numFmt numFmtId="186" formatCode="\(\2.\2%\)"/>
    <numFmt numFmtId="187" formatCode="0.0%_);[Red]\(0.0\)%"/>
    <numFmt numFmtId="188" formatCode="_(&quot;$&quot;* #,##0.000000_);_(&quot;$&quot;* \(#,##0.000000\);_(&quot;$&quot;* &quot;-&quot;??_);_(@_)"/>
    <numFmt numFmtId="189" formatCode="_(* #,##0.000_);_(* \(#,##0.000\);_(* &quot;-&quot;??_);_(@_)"/>
    <numFmt numFmtId="190" formatCode="0.0000"/>
    <numFmt numFmtId="191" formatCode="_(&quot;£&quot;* #,##0_);_(&quot;£&quot;* \(#,##0\);_(&quot;£&quot;* &quot;-&quot;_);_(@_)"/>
    <numFmt numFmtId="192" formatCode="_(* #,##0.0_);_(* \(#,##0.0\);_(* &quot;0.0&quot;_);_(@_)"/>
    <numFmt numFmtId="193" formatCode="_(&quot;$&quot;* #,##0.0_);_(&quot;$&quot;* \(#,##0.0\);_(&quot;$&quot;* &quot;0.0&quot;_);_(@_)"/>
    <numFmt numFmtId="194" formatCode="0.0%"/>
    <numFmt numFmtId="195" formatCode="0_)"/>
    <numFmt numFmtId="196" formatCode="General_)"/>
    <numFmt numFmtId="197" formatCode="&quot;$&quot;#,##0_);\(&quot;$&quot;#,##0\)"/>
    <numFmt numFmtId="198" formatCode="&quot;$&quot;#,##0.0_);\(&quot;$&quot;#,##0.0\)"/>
    <numFmt numFmtId="199" formatCode="_-* #,##0.00_-;\-* #,##0.00_-;_-* &quot;-&quot;??_-;_-@_-"/>
    <numFmt numFmtId="200" formatCode="_(&quot;$&quot;* #,##0.00_);_(&quot;$&quot;* \(#,##0.00\);_(&quot;$&quot;* &quot;-&quot;??_);_(@_)"/>
    <numFmt numFmtId="201" formatCode="&quot;$&quot;#,##0_);[Red]\(&quot;$&quot;#,##0\)"/>
    <numFmt numFmtId="202" formatCode="mmm\.yy"/>
    <numFmt numFmtId="203" formatCode="0.0%;\(0.0\)%"/>
    <numFmt numFmtId="204" formatCode="_(* #,##0_);_(* \(#,##0\);_(* &quot;-&quot;_);_(@_)"/>
    <numFmt numFmtId="205" formatCode="#,##0\ ;\(#,##0\);\-\ "/>
    <numFmt numFmtId="206" formatCode="[$-409]mmm\/yy;@"/>
    <numFmt numFmtId="207" formatCode="_ * #,##0_)&quot;£&quot;_ ;_ * \(#,##0\)&quot;£&quot;_ ;_ * &quot;-&quot;_)&quot;£&quot;_ ;_ @_ "/>
    <numFmt numFmtId="208" formatCode="#,##0.00&quot;£&quot;_);\(#,##0.00&quot;£&quot;\)"/>
    <numFmt numFmtId="209" formatCode="&quot;\&quot;#,##0;[Red]&quot;\&quot;\-#,##0"/>
    <numFmt numFmtId="210" formatCode="&quot;\&quot;#,##0;[Red]\-&quot;\&quot;#,##0"/>
    <numFmt numFmtId="211" formatCode="&quot;$&quot;#,##0.0000000000000_);[Red]\(&quot;$&quot;#,##0.0000000000000\)"/>
    <numFmt numFmtId="212" formatCode="&quot;£&quot;#,##0_);\(&quot;£&quot;#,##0\)"/>
    <numFmt numFmtId="213" formatCode="&quot;\&quot;#,##0_);\(&quot;\&quot;#,##0\)"/>
    <numFmt numFmtId="214" formatCode="&quot;\&quot;* #,##0\ ;&quot;\&quot;* \(#,##0\)"/>
    <numFmt numFmtId="215" formatCode="_(&quot;\&quot;* #,##0_);_(&quot;\&quot;* \(#,##0\);_(&quot;\&quot;* &quot;-&quot;_);_(@_)"/>
    <numFmt numFmtId="216" formatCode="_-* #,##0_-;\-* #,##0_-;_-* &quot;-&quot;_-;_-@_-"/>
    <numFmt numFmtId="217" formatCode="_-&quot;$&quot;* #,##0.00_-;\-&quot;$&quot;* #,##0.00_-;_-&quot;$&quot;* &quot;-&quot;??_-;_-@_-"/>
    <numFmt numFmtId="218" formatCode="_-&quot;$&quot;* #,##0_-;\-&quot;$&quot;* #,##0_-;_-&quot;$&quot;* &quot;-&quot;_-;_-@_-"/>
    <numFmt numFmtId="219" formatCode="0_ "/>
    <numFmt numFmtId="220" formatCode="_(* #,##0.000_);_(* \(#,##0.000\);_(* &quot;-&quot;_);_(@_)"/>
    <numFmt numFmtId="221" formatCode="* 0.00\ \ \ \ \ "/>
    <numFmt numFmtId="222" formatCode="_(0.0_)%;_(\(0.0\)%;_(&quot;- &quot;\%_);_(@_)"/>
    <numFmt numFmtId="223" formatCode="0.0_);\(0.0\)"/>
    <numFmt numFmtId="224" formatCode="\4#,##0.00"/>
    <numFmt numFmtId="225" formatCode="0.000"/>
    <numFmt numFmtId="226" formatCode="#,##0.000_);\(#,##0.000\)"/>
    <numFmt numFmtId="227" formatCode="&quot;$&quot;* ##0.0\ ;&quot;$&quot;* \(##0.0\);&quot;$&quot;* &quot;N/A &quot;"/>
    <numFmt numFmtId="228" formatCode="#,##0_);[Red]\ \(#,##0\)"/>
    <numFmt numFmtId="229" formatCode="##.##.##"/>
    <numFmt numFmtId="230" formatCode="&quot;£&quot;#,##0;\-&quot;£&quot;#,##0"/>
    <numFmt numFmtId="231" formatCode="* #,##0.00\ ;* \(#,##0.00\)"/>
    <numFmt numFmtId="232" formatCode="_ &quot;DM&quot;* #,##0.0_ ;_ &quot;DM&quot;* \-#,##0.0_ ;_ \¥* &quot;-&quot;??_ ;_ @_ "/>
    <numFmt numFmtId="233" formatCode="_ &quot;\&quot;* #,##0_);_ &quot;\&quot;* \(#,##0\);_ &quot;\&quot;* &quot;-&quot;_)"/>
    <numFmt numFmtId="234" formatCode="_ \¥* #,##0_);_ \¥* \(#,##0\);_ \¥* &quot;-&quot;_)"/>
    <numFmt numFmtId="235" formatCode="_-\$* #,##0_ ;_-\$* \-#,##0\ ;_-\$* &quot;-&quot;_ ;_-@_ "/>
    <numFmt numFmtId="236" formatCode="_(&quot;$&quot;* #,##0.00000_);_(&quot;$&quot;* \(#,##0.00000\);_(&quot;$&quot;* &quot;-&quot;??_);_(@_)"/>
    <numFmt numFmtId="237" formatCode="&quot;$&quot;* #,##0.0_);[Red]&quot;$&quot;* \(#,##0.0\)"/>
    <numFmt numFmtId="238" formatCode="_(&quot;$&quot;* #,##0_);_(&quot;$&quot;* \(#,##0\);_(&quot;$&quot;* &quot;-&quot;_);_(@_)"/>
    <numFmt numFmtId="239" formatCode="#,##0_);[Blue]\(#,##0\)"/>
    <numFmt numFmtId="240" formatCode="&quot;fl&quot;#,##0_);\(&quot;fl&quot;#,##0\)"/>
    <numFmt numFmtId="241" formatCode="&quot;fl&quot;#,##0_);[Red]\(&quot;fl&quot;#,##0\)"/>
    <numFmt numFmtId="242" formatCode="_(* #,##0.0_);_(* \(#,##0.00\);_(* &quot;-&quot;??_);_(@_)"/>
    <numFmt numFmtId="243" formatCode="&quot;fl&quot;#,##0.00_);\(&quot;fl&quot;#,##0.00\)"/>
    <numFmt numFmtId="244" formatCode="_(* #,##0_);_(* \(#,##0\);_(* &quot;-&quot;??_);_(@_)"/>
    <numFmt numFmtId="245" formatCode="#,##0.0_);\(#,##0.0\)"/>
    <numFmt numFmtId="246" formatCode="0.0000%"/>
    <numFmt numFmtId="247" formatCode="&quot;$&quot;#,##0.0"/>
    <numFmt numFmtId="248" formatCode="&quot;$&quot;* #,##0.0_);&quot;$&quot;* \(#,##0.0\)"/>
    <numFmt numFmtId="249" formatCode="&quot;$&quot;* #,##0.00_);&quot;$&quot;* \(#,##0.00\)"/>
    <numFmt numFmtId="250" formatCode="dd/mmm/yy\ "/>
    <numFmt numFmtId="251" formatCode="#,##0;\(#,##0\)"/>
    <numFmt numFmtId="252" formatCode="\ @"/>
    <numFmt numFmtId="253" formatCode="#,##0.000000000_);[Red]\(#,##0.000000000\)"/>
    <numFmt numFmtId="254" formatCode="#&quot;.&quot;"/>
    <numFmt numFmtId="255" formatCode="#,##0.00%;[Red]\(#,##0.00%\)"/>
    <numFmt numFmtId="256" formatCode="0.00_)"/>
    <numFmt numFmtId="257" formatCode="&quot;@&quot;#,##0.00"/>
    <numFmt numFmtId="258" formatCode="_-&quot;£&quot;* #,##0.00_-;\-&quot;£&quot;* #,##0.00_-;_-&quot;£&quot;* &quot;-&quot;??_-;_-@_-"/>
    <numFmt numFmtId="259" formatCode="###,###,###,###,###,###"/>
    <numFmt numFmtId="260" formatCode="."/>
    <numFmt numFmtId="261" formatCode="#,##0.00000000_);[Red]\(#,##0.00000000\)"/>
    <numFmt numFmtId="262" formatCode="0.00_);[Red]\(0.00\)"/>
    <numFmt numFmtId="263" formatCode="0.0%;\(0.0%\)"/>
    <numFmt numFmtId="264" formatCode="&quot;$&quot;#,\);\(&quot;$&quot;#,##0\)"/>
    <numFmt numFmtId="265" formatCode="_-&quot;£&quot;* #,##0_-;\-&quot;£&quot;* #,##0_-;_-&quot;£&quot;* &quot;-&quot;_-;_-@_-"/>
    <numFmt numFmtId="266" formatCode="_-* #,##0.00\ _F_-;\-* #,##0.00\ _F_-;_-* &quot;-&quot;??\ _F_-;_-@_-"/>
    <numFmt numFmtId="267" formatCode="\(#,##0\)"/>
    <numFmt numFmtId="268" formatCode="_ &quot;$&quot;\ * #,##0_ ;_ &quot;$&quot;\ * \-#,##0_ ;_ &quot;$&quot;\ * &quot;-&quot;_ ;_ @_ "/>
    <numFmt numFmtId="269" formatCode="_ &quot;$&quot;\ * #,##0.00_ ;_ &quot;$&quot;\ * \-#,##0.00_ ;_ &quot;$&quot;\ * &quot;-&quot;??_ ;_ @_ "/>
    <numFmt numFmtId="270" formatCode="_(&quot;\&quot;* #,##0.0_);_(&quot;\&quot;* \(#,##0.0\);_(&quot;\&quot;* &quot;-&quot;??_);_(@_)"/>
    <numFmt numFmtId="271" formatCode="&quot;$&quot;#,##0.00_);[Red]\(&quot;$&quot;#,##0.00\)"/>
    <numFmt numFmtId="272" formatCode="&quot;$&quot;#,##0.00;[Red]\-&quot;$&quot;#,##0.00"/>
    <numFmt numFmtId="273" formatCode=".0."/>
    <numFmt numFmtId="274" formatCode="0\ ;\ \(0\)"/>
    <numFmt numFmtId="275" formatCode="#,##0\ "/>
    <numFmt numFmtId="276" formatCode="&quot;True&quot;;&quot;True&quot;;&quot;False&quot;"/>
    <numFmt numFmtId="277" formatCode="0.00;&quot;＝・&quot;0.00"/>
    <numFmt numFmtId="278" formatCode="_-* #,##0.00\ _€_-;\-* #,##0.00\ _€_-;_-* &quot;-&quot;??\ _€_-;_-@_-"/>
    <numFmt numFmtId="279" formatCode="0.0"/>
    <numFmt numFmtId="280" formatCode="&quot;DM&quot;\ #,##0.00;[Red]\-&quot;DM&quot;\ #,##0.00"/>
    <numFmt numFmtId="281" formatCode="&quot;DM&quot;\ #,##0;[Red]\-&quot;DM&quot;\ #,##0"/>
    <numFmt numFmtId="282" formatCode="#,##0.00_ "/>
    <numFmt numFmtId="283" formatCode="&quot;￥&quot;#,##0_);[Red]\(&quot;￥&quot;#,##0\)"/>
    <numFmt numFmtId="284" formatCode="0_);[Red]\(0\)"/>
    <numFmt numFmtId="285" formatCode="\¥#,##0.00_);[Red]\(\¥#,##0.00\)"/>
    <numFmt numFmtId="286" formatCode="&quot;￥&quot;#,##0_);\(&quot;￥&quot;#,##0\)"/>
    <numFmt numFmtId="287" formatCode="\¥#,##0;\¥\-#,##0"/>
    <numFmt numFmtId="288" formatCode="&quot;￥&quot;#,##0;[Red]&quot;￥&quot;#,##0"/>
    <numFmt numFmtId="289" formatCode="\¥#,##0_);\(\¥#,##0\)"/>
    <numFmt numFmtId="290" formatCode="#,##0_ "/>
    <numFmt numFmtId="291" formatCode="\¥#,##0_);[Red]\(\¥#,##0\)"/>
    <numFmt numFmtId="292" formatCode="\¥#,##0;[Red]\¥\-#,##0"/>
    <numFmt numFmtId="293" formatCode="00000"/>
    <numFmt numFmtId="294" formatCode="&quot;￥&quot;#,##0.00_);[Red]\(&quot;￥&quot;#,##0.00\)"/>
    <numFmt numFmtId="295" formatCode="000000"/>
    <numFmt numFmtId="296" formatCode="0.00_ "/>
  </numFmts>
  <fonts count="272">
    <font>
      <sz val="11"/>
      <color theme="1"/>
      <name val="宋体"/>
      <charset val="134"/>
      <scheme val="minor"/>
    </font>
    <font>
      <sz val="12"/>
      <color theme="1"/>
      <name val="Microsoft YaHei UI"/>
      <charset val="134"/>
    </font>
    <font>
      <sz val="11"/>
      <color theme="1"/>
      <name val="微软雅黑"/>
      <charset val="134"/>
    </font>
    <font>
      <sz val="12"/>
      <name val="微软雅黑"/>
      <charset val="134"/>
    </font>
    <font>
      <sz val="9"/>
      <color theme="1"/>
      <name val="微软雅黑"/>
      <charset val="134"/>
    </font>
    <font>
      <b/>
      <sz val="12"/>
      <name val="微软雅黑"/>
      <charset val="134"/>
    </font>
    <font>
      <b/>
      <sz val="24"/>
      <color indexed="8"/>
      <name val="Microsoft YaHei UI"/>
      <charset val="134"/>
    </font>
    <font>
      <b/>
      <sz val="10"/>
      <color theme="0"/>
      <name val="Microsoft YaHei UI"/>
      <charset val="134"/>
    </font>
    <font>
      <b/>
      <sz val="12"/>
      <color theme="0"/>
      <name val="Microsoft YaHei UI"/>
      <charset val="134"/>
    </font>
    <font>
      <b/>
      <sz val="13"/>
      <color indexed="8"/>
      <name val="Microsoft YaHei UI"/>
      <charset val="134"/>
    </font>
    <font>
      <sz val="11"/>
      <color indexed="8"/>
      <name val="Microsoft YaHei UI"/>
      <charset val="134"/>
    </font>
    <font>
      <sz val="11"/>
      <color theme="1"/>
      <name val="Microsoft YaHei UI"/>
      <charset val="134"/>
    </font>
    <font>
      <b/>
      <sz val="11"/>
      <name val="Microsoft YaHei UI"/>
      <charset val="134"/>
    </font>
    <font>
      <sz val="11"/>
      <name val="Microsoft YaHei UI"/>
      <charset val="134"/>
    </font>
    <font>
      <sz val="13"/>
      <color theme="1"/>
      <name val="Microsoft YaHei UI"/>
      <charset val="134"/>
    </font>
    <font>
      <b/>
      <sz val="13"/>
      <name val="Microsoft YaHei UI"/>
      <charset val="134"/>
    </font>
    <font>
      <b/>
      <sz val="11"/>
      <color rgb="FF000000"/>
      <name val="Microsoft YaHei UI"/>
      <charset val="134"/>
    </font>
    <font>
      <b/>
      <sz val="12"/>
      <color indexed="8"/>
      <name val="Microsoft YaHei UI"/>
      <charset val="134"/>
    </font>
    <font>
      <sz val="9"/>
      <color indexed="8"/>
      <name val="Microsoft YaHei UI"/>
      <charset val="134"/>
    </font>
    <font>
      <b/>
      <sz val="11"/>
      <color indexed="8"/>
      <name val="Microsoft YaHei UI"/>
      <charset val="134"/>
    </font>
    <font>
      <b/>
      <sz val="24"/>
      <color theme="1"/>
      <name val="Microsoft YaHei UI"/>
      <charset val="134"/>
    </font>
    <font>
      <sz val="10"/>
      <color theme="0"/>
      <name val="Microsoft YaHei UI"/>
      <charset val="134"/>
    </font>
    <font>
      <b/>
      <sz val="13"/>
      <color theme="1"/>
      <name val="Microsoft YaHei UI"/>
      <charset val="134"/>
    </font>
    <font>
      <b/>
      <sz val="11"/>
      <color theme="1"/>
      <name val="Microsoft YaHei UI"/>
      <charset val="134"/>
    </font>
    <font>
      <sz val="10"/>
      <color theme="1"/>
      <name val="Microsoft YaHei UI"/>
      <charset val="134"/>
    </font>
    <font>
      <sz val="12"/>
      <color indexed="8"/>
      <name val="等线"/>
      <charset val="134"/>
    </font>
    <font>
      <sz val="12"/>
      <color theme="1"/>
      <name val="等线"/>
      <charset val="134"/>
    </font>
    <font>
      <sz val="12"/>
      <color theme="0"/>
      <name val="等线"/>
      <charset val="134"/>
    </font>
    <font>
      <b/>
      <sz val="13"/>
      <color rgb="FF000000"/>
      <name val="Microsoft YaHei UI"/>
      <charset val="134"/>
    </font>
    <font>
      <b/>
      <sz val="12"/>
      <name val="Microsoft YaHei UI"/>
      <charset val="134"/>
    </font>
    <font>
      <b/>
      <sz val="13"/>
      <color theme="0"/>
      <name val="Microsoft YaHei UI"/>
      <charset val="134"/>
    </font>
    <font>
      <b/>
      <sz val="12"/>
      <color rgb="FF000000"/>
      <name val="等线"/>
      <charset val="134"/>
    </font>
    <font>
      <sz val="11"/>
      <color theme="1"/>
      <name val="等线"/>
      <charset val="134"/>
    </font>
    <font>
      <sz val="10"/>
      <color theme="1"/>
      <name val="等线"/>
      <charset val="134"/>
    </font>
    <font>
      <sz val="10"/>
      <color theme="1"/>
      <name val="宋体"/>
      <charset val="134"/>
      <scheme val="minor"/>
    </font>
    <font>
      <b/>
      <sz val="10"/>
      <color theme="1"/>
      <name val="宋体"/>
      <charset val="134"/>
      <scheme val="minor"/>
    </font>
    <font>
      <b/>
      <sz val="11"/>
      <color indexed="10"/>
      <name val="Microsoft YaHei UI"/>
      <charset val="134"/>
    </font>
    <font>
      <sz val="11"/>
      <name val="微软雅黑"/>
      <charset val="134"/>
    </font>
    <font>
      <b/>
      <sz val="11"/>
      <name val="微软雅黑"/>
      <charset val="134"/>
    </font>
    <font>
      <sz val="11"/>
      <color indexed="8"/>
      <name val="微软雅黑"/>
      <charset val="134"/>
    </font>
    <font>
      <sz val="12"/>
      <color indexed="8"/>
      <name val="微软雅黑"/>
      <charset val="134"/>
    </font>
    <font>
      <b/>
      <sz val="14"/>
      <name val="Microsoft YaHei UI"/>
      <charset val="134"/>
    </font>
    <font>
      <sz val="12"/>
      <name val="Microsoft YaHei UI"/>
      <charset val="134"/>
    </font>
    <font>
      <sz val="12"/>
      <name val="等线"/>
      <charset val="134"/>
    </font>
    <font>
      <b/>
      <sz val="11"/>
      <color theme="1"/>
      <name val="微软雅黑"/>
      <charset val="134"/>
    </font>
    <font>
      <b/>
      <sz val="12"/>
      <color theme="1"/>
      <name val="Microsoft YaHei UI"/>
      <charset val="134"/>
    </font>
    <font>
      <sz val="11"/>
      <color rgb="FF000000"/>
      <name val="Microsoft YaHei UI"/>
      <charset val="134"/>
    </font>
    <font>
      <sz val="11"/>
      <color theme="4" tint="-0.499984740745262"/>
      <name val="Microsoft YaHei UI"/>
      <charset val="134"/>
    </font>
    <font>
      <sz val="11"/>
      <color rgb="FFFF0000"/>
      <name val="微软雅黑"/>
      <charset val="134"/>
    </font>
    <font>
      <sz val="13"/>
      <name val="Microsoft YaHei UI"/>
      <charset val="134"/>
    </font>
    <font>
      <b/>
      <sz val="14"/>
      <color theme="1"/>
      <name val="Microsoft YaHei UI"/>
      <charset val="134"/>
    </font>
    <font>
      <b/>
      <sz val="11"/>
      <color rgb="FFFF0000"/>
      <name val="Microsoft YaHei UI"/>
      <charset val="134"/>
    </font>
    <font>
      <b/>
      <sz val="14"/>
      <color indexed="8"/>
      <name val="Microsoft YaHei UI"/>
      <charset val="134"/>
    </font>
    <font>
      <sz val="24"/>
      <color indexed="8"/>
      <name val="微软雅黑"/>
      <charset val="134"/>
    </font>
    <font>
      <sz val="12"/>
      <color indexed="8"/>
      <name val="Microsoft YaHei UI"/>
      <charset val="134"/>
    </font>
    <font>
      <b/>
      <sz val="24"/>
      <name val="Microsoft YaHei UI"/>
      <charset val="134"/>
    </font>
    <font>
      <b/>
      <sz val="11"/>
      <color theme="0"/>
      <name val="Microsoft YaHei UI"/>
      <charset val="134"/>
    </font>
    <font>
      <sz val="9"/>
      <color theme="1"/>
      <name val="宋体"/>
      <charset val="134"/>
      <scheme val="minor"/>
    </font>
    <font>
      <b/>
      <sz val="12"/>
      <color rgb="FFFFC000"/>
      <name val="Microsoft YaHei UI"/>
      <charset val="134"/>
    </font>
    <font>
      <sz val="13"/>
      <color indexed="8"/>
      <name val="Microsoft YaHei UI"/>
      <charset val="134"/>
    </font>
    <font>
      <sz val="9"/>
      <color theme="1"/>
      <name val="Microsoft YaHei UI"/>
      <charset val="134"/>
    </font>
    <font>
      <b/>
      <sz val="10"/>
      <color rgb="FFFFC000"/>
      <name val="Microsoft YaHei UI"/>
      <charset val="134"/>
    </font>
    <font>
      <b/>
      <sz val="10"/>
      <color indexed="10"/>
      <name val="Microsoft YaHei UI"/>
      <charset val="134"/>
    </font>
    <font>
      <sz val="11"/>
      <color rgb="FFFF0000"/>
      <name val="Microsoft YaHei UI"/>
      <charset val="134"/>
    </font>
    <font>
      <sz val="14"/>
      <color theme="1"/>
      <name val="Microsoft YaHei UI"/>
      <charset val="134"/>
    </font>
    <font>
      <sz val="11"/>
      <color rgb="FF000000"/>
      <name val="Arial"/>
      <charset val="134"/>
    </font>
    <font>
      <sz val="11"/>
      <name val="Arial"/>
      <charset val="134"/>
    </font>
    <font>
      <sz val="10"/>
      <name val="Microsoft YaHei UI"/>
      <charset val="134"/>
    </font>
    <font>
      <b/>
      <sz val="12"/>
      <color rgb="FFFF0000"/>
      <name val="Microsoft YaHei UI"/>
      <charset val="134"/>
    </font>
    <font>
      <sz val="11"/>
      <name val="Microsoft JhengHei UI"/>
      <charset val="134"/>
    </font>
    <font>
      <b/>
      <sz val="12"/>
      <color rgb="FF000000"/>
      <name val="Microsoft YaHei UI"/>
      <charset val="134"/>
    </font>
    <font>
      <b/>
      <sz val="14"/>
      <color rgb="FFFF0000"/>
      <name val="Microsoft YaHei UI"/>
      <charset val="134"/>
    </font>
    <font>
      <b/>
      <sz val="10"/>
      <color rgb="FFFF0000"/>
      <name val="Microsoft YaHei UI"/>
      <charset val="134"/>
    </font>
    <font>
      <b/>
      <sz val="10"/>
      <color theme="1"/>
      <name val="Microsoft YaHei UI"/>
      <charset val="134"/>
    </font>
    <font>
      <sz val="12"/>
      <color theme="0"/>
      <name val="Microsoft YaHei UI"/>
      <charset val="134"/>
    </font>
    <font>
      <b/>
      <sz val="10"/>
      <name val="Microsoft YaHei UI"/>
      <charset val="134"/>
    </font>
    <font>
      <sz val="12"/>
      <color theme="1"/>
      <name val="微软雅黑"/>
      <charset val="134"/>
    </font>
    <font>
      <sz val="10"/>
      <color theme="1"/>
      <name val="微软雅黑"/>
      <charset val="134"/>
    </font>
    <font>
      <sz val="11"/>
      <color theme="0"/>
      <name val="微软雅黑"/>
      <charset val="134"/>
    </font>
    <font>
      <b/>
      <sz val="16"/>
      <color theme="0"/>
      <name val="微软雅黑"/>
      <charset val="134"/>
    </font>
    <font>
      <u/>
      <sz val="11"/>
      <color indexed="17"/>
      <name val="微软雅黑"/>
      <charset val="134"/>
    </font>
    <font>
      <b/>
      <sz val="12"/>
      <color theme="0"/>
      <name val="微软雅黑"/>
      <charset val="134"/>
    </font>
    <font>
      <b/>
      <sz val="12"/>
      <color rgb="FF800080"/>
      <name val="微软雅黑"/>
      <charset val="134"/>
    </font>
    <font>
      <sz val="10"/>
      <name val="微软雅黑"/>
      <charset val="134"/>
    </font>
    <font>
      <sz val="11"/>
      <color rgb="FF800080"/>
      <name val="微软雅黑"/>
      <charset val="134"/>
    </font>
    <font>
      <sz val="9"/>
      <name val="微软雅黑"/>
      <charset val="134"/>
    </font>
    <font>
      <u/>
      <sz val="12"/>
      <color indexed="57"/>
      <name val="微软雅黑"/>
      <charset val="134"/>
    </font>
    <font>
      <u/>
      <sz val="11"/>
      <color indexed="57"/>
      <name val="微软雅黑"/>
      <charset val="134"/>
    </font>
    <font>
      <sz val="10"/>
      <color rgb="FFFF0000"/>
      <name val="微软雅黑"/>
      <charset val="134"/>
    </font>
    <font>
      <b/>
      <u/>
      <sz val="14"/>
      <color rgb="FF0947A3"/>
      <name val="宋体"/>
      <charset val="134"/>
    </font>
    <font>
      <b/>
      <vertAlign val="superscript"/>
      <sz val="24"/>
      <color theme="0"/>
      <name val="微软雅黑"/>
      <charset val="134"/>
    </font>
    <font>
      <b/>
      <sz val="8"/>
      <color theme="1"/>
      <name val="Microsoft YaHei UI Light"/>
      <charset val="134"/>
    </font>
    <font>
      <b/>
      <sz val="8"/>
      <name val="Microsoft YaHei Light"/>
      <charset val="134"/>
    </font>
    <font>
      <sz val="11"/>
      <color indexed="8"/>
      <name val="宋体"/>
      <charset val="134"/>
    </font>
    <font>
      <u/>
      <sz val="11"/>
      <color theme="10"/>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8.5"/>
      <name val="LinePrinter"/>
      <charset val="134"/>
    </font>
    <font>
      <sz val="10"/>
      <name val="Times New Roman"/>
      <charset val="134"/>
    </font>
    <font>
      <sz val="8"/>
      <name val="Arial"/>
      <charset val="134"/>
    </font>
    <font>
      <sz val="14"/>
      <name val="Cordia New"/>
      <charset val="134"/>
    </font>
    <font>
      <sz val="11"/>
      <name val="ＭＳ Ｐゴシック"/>
      <charset val="134"/>
    </font>
    <font>
      <sz val="10"/>
      <name val="Prestige Elite"/>
      <charset val="134"/>
    </font>
    <font>
      <sz val="10"/>
      <name val="細明朝体"/>
      <charset val="134"/>
    </font>
    <font>
      <sz val="10"/>
      <name val="Courier"/>
      <charset val="134"/>
    </font>
    <font>
      <sz val="10"/>
      <name val="MS Sans Serif"/>
      <charset val="134"/>
    </font>
    <font>
      <sz val="12"/>
      <name val="Times New Roman"/>
      <charset val="134"/>
    </font>
    <font>
      <sz val="12"/>
      <name val="Courier"/>
      <charset val="134"/>
    </font>
    <font>
      <sz val="8"/>
      <name val="Helv"/>
      <charset val="134"/>
    </font>
    <font>
      <sz val="11"/>
      <name val="Times New Roman"/>
      <charset val="134"/>
    </font>
    <font>
      <sz val="10"/>
      <name val="Helv"/>
      <charset val="134"/>
    </font>
    <font>
      <sz val="12"/>
      <name val="ｷsｲﾓｩ愰 "/>
      <charset val="134"/>
    </font>
    <font>
      <sz val="8"/>
      <name val="Times New Roman"/>
      <charset val="134"/>
    </font>
    <font>
      <sz val="11"/>
      <name val="CG Times"/>
      <charset val="134"/>
    </font>
    <font>
      <sz val="12"/>
      <name val="Helv"/>
      <charset val="134"/>
    </font>
    <font>
      <sz val="11"/>
      <name val="?? ?????"/>
      <charset val="134"/>
    </font>
    <font>
      <sz val="12"/>
      <name val="Helvetica"/>
      <charset val="134"/>
    </font>
    <font>
      <sz val="11"/>
      <name val="?l?r ?o?S?V?b?N"/>
      <charset val="134"/>
    </font>
    <font>
      <sz val="10"/>
      <name val="?l?r ?o?S?V?b?N"/>
      <charset val="134"/>
    </font>
    <font>
      <sz val="11"/>
      <name val=" "/>
      <charset val="136"/>
    </font>
    <font>
      <sz val="9"/>
      <name val="Arial MT"/>
      <charset val="134"/>
    </font>
    <font>
      <sz val="10"/>
      <name val="Helvetica"/>
      <charset val="134"/>
    </font>
    <font>
      <sz val="10"/>
      <color indexed="8"/>
      <name val="Arial"/>
      <charset val="134"/>
    </font>
    <font>
      <sz val="11"/>
      <name val="–¾’©"/>
      <charset val="134"/>
    </font>
    <font>
      <sz val="10"/>
      <name val="香~??’c‘I"/>
      <charset val="134"/>
    </font>
    <font>
      <sz val="12"/>
      <name val="Osaka"/>
      <charset val="134"/>
    </font>
    <font>
      <sz val="11"/>
      <name val="lr –พ’ฉ"/>
      <charset val="136"/>
    </font>
    <font>
      <sz val="12"/>
      <name val="宋体"/>
      <charset val="134"/>
    </font>
    <font>
      <b/>
      <sz val="8.5"/>
      <name val="LinePrinter"/>
      <charset val="134"/>
    </font>
    <font>
      <sz val="9"/>
      <name val="Osaka"/>
      <charset val="134"/>
    </font>
    <font>
      <sz val="10"/>
      <color indexed="8"/>
      <name val="MS Sans Serif"/>
      <charset val="134"/>
    </font>
    <font>
      <sz val="12"/>
      <color indexed="8"/>
      <name val="新細明體"/>
      <charset val="136"/>
    </font>
    <font>
      <sz val="12"/>
      <color indexed="9"/>
      <name val="新細明體"/>
      <charset val="136"/>
    </font>
    <font>
      <sz val="11"/>
      <color indexed="9"/>
      <name val="宋体"/>
      <charset val="134"/>
    </font>
    <font>
      <sz val="11"/>
      <name val="ClCr CoESEVEbEN"/>
      <charset val="134"/>
    </font>
    <font>
      <sz val="10"/>
      <color indexed="12"/>
      <name val="Arial"/>
      <charset val="134"/>
    </font>
    <font>
      <sz val="8"/>
      <name val="helvetica"/>
      <charset val="134"/>
    </font>
    <font>
      <sz val="10"/>
      <name val="CL Futura CondensedLight"/>
      <charset val="134"/>
    </font>
    <font>
      <sz val="8"/>
      <color indexed="20"/>
      <name val="Tahoma"/>
      <charset val="134"/>
    </font>
    <font>
      <sz val="10"/>
      <color indexed="20"/>
      <name val="Arial"/>
      <charset val="134"/>
    </font>
    <font>
      <sz val="9"/>
      <name val="Times New Roman"/>
      <charset val="134"/>
    </font>
    <font>
      <b/>
      <sz val="10"/>
      <name val="Helv"/>
      <charset val="134"/>
    </font>
    <font>
      <sz val="8"/>
      <color indexed="12"/>
      <name val="MS Sans Serif"/>
      <charset val="134"/>
    </font>
    <font>
      <i/>
      <sz val="10"/>
      <color indexed="10"/>
      <name val="Arial"/>
      <charset val="134"/>
    </font>
    <font>
      <sz val="10"/>
      <name val="Tahoma"/>
      <charset val="134"/>
    </font>
    <font>
      <sz val="11"/>
      <color indexed="8"/>
      <name val="Calibri"/>
      <charset val="134"/>
    </font>
    <font>
      <sz val="10"/>
      <name val="MS Serif"/>
      <charset val="134"/>
    </font>
    <font>
      <sz val="7"/>
      <color indexed="12"/>
      <name val="MS Sans Serif"/>
      <charset val="134"/>
    </font>
    <font>
      <sz val="10"/>
      <color indexed="19"/>
      <name val="Arial"/>
      <charset val="134"/>
    </font>
    <font>
      <sz val="10"/>
      <color indexed="16"/>
      <name val="MS Serif"/>
      <charset val="134"/>
    </font>
    <font>
      <i/>
      <sz val="10"/>
      <color indexed="12"/>
      <name val="Arial"/>
      <charset val="134"/>
    </font>
    <font>
      <sz val="9"/>
      <name val="CLO Futura CondLightOblique"/>
      <charset val="134"/>
    </font>
    <font>
      <sz val="9"/>
      <name val="CB Futura CondensedBold"/>
      <charset val="134"/>
    </font>
    <font>
      <i/>
      <sz val="10"/>
      <color indexed="11"/>
      <name val="Arial"/>
      <charset val="134"/>
    </font>
    <font>
      <sz val="11"/>
      <name val="‚l‚r ‚oƒSƒVƒbƒN"/>
      <charset val="134"/>
    </font>
    <font>
      <b/>
      <sz val="12"/>
      <name val="Helv"/>
      <charset val="134"/>
    </font>
    <font>
      <b/>
      <sz val="12"/>
      <name val="Arial"/>
      <charset val="134"/>
    </font>
    <font>
      <b/>
      <u/>
      <sz val="14"/>
      <name val="Helv"/>
      <charset val="134"/>
    </font>
    <font>
      <sz val="10"/>
      <name val="C Futura Condensed"/>
      <charset val="134"/>
    </font>
    <font>
      <b/>
      <sz val="8"/>
      <name val="MS Sans Serif"/>
      <charset val="134"/>
    </font>
    <font>
      <b/>
      <sz val="24"/>
      <name val="Helv"/>
      <charset val="134"/>
    </font>
    <font>
      <sz val="9"/>
      <name val="Arial"/>
      <charset val="134"/>
    </font>
    <font>
      <sz val="10"/>
      <color indexed="8"/>
      <name val="Arial Narrow"/>
      <charset val="134"/>
    </font>
    <font>
      <sz val="12"/>
      <name val="Arial"/>
      <charset val="134"/>
    </font>
    <font>
      <sz val="12"/>
      <color indexed="9"/>
      <name val="Helv"/>
      <charset val="134"/>
    </font>
    <font>
      <b/>
      <sz val="11"/>
      <name val="Helv"/>
      <charset val="134"/>
    </font>
    <font>
      <sz val="7"/>
      <name val="Small Fonts"/>
      <charset val="134"/>
    </font>
    <font>
      <sz val="11"/>
      <color theme="1"/>
      <name val="Calibri"/>
      <charset val="134"/>
    </font>
    <font>
      <sz val="10"/>
      <color theme="1"/>
      <name val="Arial"/>
      <charset val="134"/>
    </font>
    <font>
      <sz val="11"/>
      <name val="‚l‚r –¾’©"/>
      <charset val="128"/>
    </font>
    <font>
      <sz val="11"/>
      <name val="明朝"/>
      <charset val="128"/>
    </font>
    <font>
      <sz val="11"/>
      <name val="明朝"/>
      <charset val="136"/>
    </font>
    <font>
      <sz val="8"/>
      <color indexed="19"/>
      <name val="Tahoma"/>
      <charset val="134"/>
    </font>
    <font>
      <sz val="7"/>
      <name val="Helv"/>
      <charset val="134"/>
    </font>
    <font>
      <i/>
      <sz val="10"/>
      <color indexed="23"/>
      <name val="Arial"/>
      <charset val="134"/>
    </font>
    <font>
      <b/>
      <sz val="10"/>
      <name val="MS Sans Serif"/>
      <charset val="134"/>
    </font>
    <font>
      <sz val="8"/>
      <color indexed="16"/>
      <name val="Century Schoolbook"/>
      <charset val="134"/>
    </font>
    <font>
      <sz val="8"/>
      <color indexed="8"/>
      <name val="Times New Roman"/>
      <charset val="134"/>
    </font>
    <font>
      <b/>
      <sz val="8"/>
      <color indexed="8"/>
      <name val="Times New Roman"/>
      <charset val="134"/>
    </font>
    <font>
      <sz val="12"/>
      <color indexed="8"/>
      <name val="Times New Roman"/>
      <charset val="134"/>
    </font>
    <font>
      <b/>
      <i/>
      <sz val="10"/>
      <name val="Times New Roman"/>
      <charset val="134"/>
    </font>
    <font>
      <sz val="10"/>
      <name val="CB Futura CondensedBold"/>
      <charset val="134"/>
    </font>
    <font>
      <sz val="10"/>
      <color indexed="18"/>
      <name val="Arial"/>
      <charset val="134"/>
    </font>
    <font>
      <i/>
      <sz val="10"/>
      <color indexed="8"/>
      <name val="Arial"/>
      <charset val="134"/>
    </font>
    <font>
      <sz val="11"/>
      <name val="–?’c"/>
      <charset val="136"/>
    </font>
    <font>
      <b/>
      <sz val="10"/>
      <name val="Arial"/>
      <charset val="134"/>
    </font>
    <font>
      <sz val="10"/>
      <name val="Wingdings"/>
      <charset val="2"/>
    </font>
    <font>
      <sz val="9"/>
      <name val="MS Sans Serif"/>
      <charset val="134"/>
    </font>
    <font>
      <u/>
      <sz val="10"/>
      <color indexed="12"/>
      <name val="MS Sans Serif"/>
      <charset val="134"/>
    </font>
    <font>
      <u/>
      <sz val="10"/>
      <color indexed="36"/>
      <name val="MS Sans Serif"/>
      <charset val="134"/>
    </font>
    <font>
      <u/>
      <sz val="9"/>
      <color indexed="12"/>
      <name val="Osaka"/>
      <charset val="134"/>
    </font>
    <font>
      <b/>
      <sz val="15"/>
      <color indexed="62"/>
      <name val="宋体"/>
      <charset val="134"/>
    </font>
    <font>
      <b/>
      <sz val="15"/>
      <color indexed="56"/>
      <name val="宋体"/>
      <charset val="134"/>
    </font>
    <font>
      <b/>
      <sz val="18"/>
      <color indexed="62"/>
      <name val="宋体"/>
      <charset val="134"/>
    </font>
    <font>
      <b/>
      <sz val="13"/>
      <color indexed="62"/>
      <name val="宋体"/>
      <charset val="134"/>
    </font>
    <font>
      <b/>
      <sz val="13"/>
      <color indexed="56"/>
      <name val="宋体"/>
      <charset val="134"/>
    </font>
    <font>
      <b/>
      <sz val="11"/>
      <color indexed="62"/>
      <name val="宋体"/>
      <charset val="134"/>
    </font>
    <font>
      <b/>
      <sz val="11"/>
      <color indexed="56"/>
      <name val="宋体"/>
      <charset val="134"/>
    </font>
    <font>
      <b/>
      <sz val="18"/>
      <color indexed="56"/>
      <name val="宋体"/>
      <charset val="134"/>
    </font>
    <font>
      <b/>
      <sz val="18"/>
      <color indexed="62"/>
      <name val="新細明體"/>
      <charset val="136"/>
    </font>
    <font>
      <b/>
      <sz val="15"/>
      <color indexed="62"/>
      <name val="新細明體"/>
      <charset val="136"/>
    </font>
    <font>
      <b/>
      <sz val="13"/>
      <color indexed="62"/>
      <name val="新細明體"/>
      <charset val="136"/>
    </font>
    <font>
      <b/>
      <sz val="11"/>
      <color indexed="62"/>
      <name val="新細明體"/>
      <charset val="136"/>
    </font>
    <font>
      <b/>
      <sz val="18"/>
      <color indexed="56"/>
      <name val="新細明體"/>
      <charset val="136"/>
    </font>
    <font>
      <sz val="10"/>
      <name val="???"/>
      <charset val="134"/>
    </font>
    <font>
      <sz val="10"/>
      <name val="ＭＳ Ｐゴシック"/>
      <charset val="134"/>
    </font>
    <font>
      <u/>
      <sz val="9"/>
      <color indexed="36"/>
      <name val="Osaka"/>
      <charset val="134"/>
    </font>
    <font>
      <sz val="11"/>
      <color indexed="20"/>
      <name val="宋体"/>
      <charset val="134"/>
    </font>
    <font>
      <sz val="11"/>
      <color indexed="16"/>
      <name val="宋体"/>
      <charset val="134"/>
    </font>
    <font>
      <sz val="12"/>
      <color indexed="14"/>
      <name val="宋体"/>
      <charset val="134"/>
    </font>
    <font>
      <sz val="12"/>
      <name val="CorpoS"/>
      <charset val="134"/>
    </font>
    <font>
      <sz val="11"/>
      <color theme="1"/>
      <name val="宋体"/>
      <charset val="134"/>
    </font>
    <font>
      <sz val="11"/>
      <color rgb="FF000000"/>
      <name val="宋体"/>
      <charset val="134"/>
    </font>
    <font>
      <sz val="12"/>
      <name val="SimSun"/>
      <charset val="134"/>
    </font>
    <font>
      <u/>
      <sz val="12"/>
      <color indexed="12"/>
      <name val="宋体"/>
      <charset val="134"/>
    </font>
    <font>
      <u/>
      <sz val="11"/>
      <color theme="10"/>
      <name val="宋体"/>
      <charset val="134"/>
    </font>
    <font>
      <sz val="11"/>
      <color indexed="17"/>
      <name val="宋体"/>
      <charset val="134"/>
    </font>
    <font>
      <sz val="11"/>
      <color indexed="58"/>
      <name val="宋体"/>
      <charset val="134"/>
    </font>
    <font>
      <sz val="12"/>
      <color indexed="17"/>
      <name val="新細明體"/>
      <charset val="136"/>
    </font>
    <font>
      <sz val="12"/>
      <color indexed="17"/>
      <name val="宋体"/>
      <charset val="134"/>
    </font>
    <font>
      <b/>
      <sz val="12"/>
      <color indexed="8"/>
      <name val="新細明體"/>
      <charset val="136"/>
    </font>
    <font>
      <sz val="12"/>
      <name val="c?naiceA"/>
      <charset val="134"/>
    </font>
    <font>
      <sz val="12"/>
      <color indexed="20"/>
      <name val="新細明體"/>
      <charset val="136"/>
    </font>
    <font>
      <b/>
      <sz val="11"/>
      <color indexed="8"/>
      <name val="宋体"/>
      <charset val="134"/>
    </font>
    <font>
      <b/>
      <sz val="11"/>
      <color indexed="52"/>
      <name val="宋体"/>
      <charset val="134"/>
    </font>
    <font>
      <b/>
      <sz val="12"/>
      <color indexed="10"/>
      <name val="新細明體"/>
      <charset val="136"/>
    </font>
    <font>
      <b/>
      <sz val="11"/>
      <color indexed="9"/>
      <name val="宋体"/>
      <charset val="134"/>
    </font>
    <font>
      <b/>
      <sz val="12"/>
      <color indexed="9"/>
      <name val="新細明體"/>
      <charset val="136"/>
    </font>
    <font>
      <i/>
      <sz val="11"/>
      <color indexed="23"/>
      <name val="宋体"/>
      <charset val="134"/>
    </font>
    <font>
      <sz val="11"/>
      <color indexed="10"/>
      <name val="宋体"/>
      <charset val="134"/>
    </font>
    <font>
      <sz val="12"/>
      <color indexed="10"/>
      <name val="新細明體"/>
      <charset val="136"/>
    </font>
    <font>
      <sz val="11"/>
      <color indexed="52"/>
      <name val="宋体"/>
      <charset val="134"/>
    </font>
    <font>
      <sz val="11"/>
      <color indexed="60"/>
      <name val="宋体"/>
      <charset val="134"/>
    </font>
    <font>
      <b/>
      <sz val="11"/>
      <color indexed="63"/>
      <name val="宋体"/>
      <charset val="134"/>
    </font>
    <font>
      <sz val="11"/>
      <color indexed="62"/>
      <name val="宋体"/>
      <charset val="134"/>
    </font>
    <font>
      <b/>
      <sz val="12"/>
      <color indexed="63"/>
      <name val="新細明體"/>
      <charset val="136"/>
    </font>
    <font>
      <sz val="12"/>
      <color indexed="62"/>
      <name val="新細明體"/>
      <charset val="136"/>
    </font>
    <font>
      <i/>
      <sz val="12"/>
      <color indexed="23"/>
      <name val="新細明體"/>
      <charset val="136"/>
    </font>
    <font>
      <sz val="11"/>
      <name val="ﾇlﾇr ﾇoﾉSﾉVﾉbﾉN"/>
      <charset val="136"/>
    </font>
    <font>
      <sz val="11"/>
      <name val="俵俽 柧挬"/>
      <charset val="134"/>
    </font>
    <font>
      <sz val="12"/>
      <color indexed="19"/>
      <name val="新細明體"/>
      <charset val="136"/>
    </font>
    <font>
      <b/>
      <sz val="13"/>
      <color rgb="FFFF0000"/>
      <name val="Microsoft YaHei UI"/>
      <charset val="134"/>
    </font>
    <font>
      <b/>
      <sz val="10"/>
      <color rgb="FF000000"/>
      <name val="Microsoft YaHei UI"/>
      <charset val="134"/>
    </font>
    <font>
      <sz val="9"/>
      <color rgb="FF000000"/>
      <name val="Microsoft YaHei UI"/>
      <charset val="134"/>
    </font>
    <font>
      <sz val="9"/>
      <name val="Microsoft YaHei UI"/>
      <charset val="134"/>
    </font>
    <font>
      <b/>
      <sz val="9"/>
      <color rgb="FFFF0000"/>
      <name val="Microsoft YaHei UI"/>
      <charset val="134"/>
    </font>
    <font>
      <b/>
      <sz val="9"/>
      <color theme="0"/>
      <name val="Microsoft YaHei UI"/>
      <charset val="134"/>
    </font>
    <font>
      <b/>
      <sz val="12"/>
      <color theme="1"/>
      <name val="等线"/>
      <charset val="134"/>
    </font>
    <font>
      <sz val="11"/>
      <color theme="1"/>
      <name val="Arial"/>
      <charset val="134"/>
    </font>
    <font>
      <b/>
      <sz val="24"/>
      <color rgb="FFFF0000"/>
      <name val="Microsoft YaHei UI"/>
      <charset val="134"/>
    </font>
    <font>
      <b/>
      <sz val="11"/>
      <color rgb="FF212121"/>
      <name val="Microsoft YaHei UI"/>
      <charset val="134"/>
    </font>
    <font>
      <b/>
      <sz val="11"/>
      <color rgb="FF0947A3"/>
      <name val="Microsoft YaHei UI"/>
      <charset val="134"/>
    </font>
    <font>
      <sz val="12"/>
      <color rgb="FFFF0000"/>
      <name val="Microsoft YaHei UI"/>
      <charset val="134"/>
    </font>
    <font>
      <sz val="11"/>
      <name val="宋体"/>
      <charset val="134"/>
    </font>
    <font>
      <sz val="12"/>
      <color rgb="FF000000"/>
      <name val="等线"/>
      <charset val="134"/>
    </font>
  </fonts>
  <fills count="81">
    <fill>
      <patternFill patternType="none"/>
    </fill>
    <fill>
      <patternFill patternType="gray125"/>
    </fill>
    <fill>
      <patternFill patternType="solid">
        <fgColor indexed="9"/>
        <bgColor indexed="64"/>
      </patternFill>
    </fill>
    <fill>
      <patternFill patternType="solid">
        <fgColor theme="4"/>
        <bgColor indexed="64"/>
      </patternFill>
    </fill>
    <fill>
      <patternFill patternType="solid">
        <fgColor rgb="FF0947A3"/>
        <bgColor indexed="64"/>
      </patternFill>
    </fill>
    <fill>
      <patternFill patternType="solid">
        <fgColor theme="0"/>
        <bgColor indexed="64"/>
      </patternFill>
    </fill>
    <fill>
      <patternFill patternType="solid">
        <fgColor rgb="FFFFFF00"/>
        <bgColor indexed="64"/>
      </patternFill>
    </fill>
    <fill>
      <patternFill patternType="solid">
        <fgColor rgb="FF0070C0"/>
        <bgColor indexed="64"/>
      </patternFill>
    </fill>
    <fill>
      <patternFill patternType="solid">
        <fgColor rgb="FFFFFFFF"/>
        <bgColor indexed="64"/>
      </patternFill>
    </fill>
    <fill>
      <patternFill patternType="solid">
        <fgColor theme="9" tint="0.8"/>
        <bgColor indexed="64"/>
      </patternFill>
    </fill>
    <fill>
      <patternFill patternType="solid">
        <fgColor theme="4" tint="0.599993896298105"/>
        <bgColor indexed="64"/>
      </patternFill>
    </fill>
    <fill>
      <patternFill patternType="solid">
        <fgColor theme="5" tint="0.8"/>
        <bgColor indexed="64"/>
      </patternFill>
    </fill>
    <fill>
      <patternFill patternType="solid">
        <fgColor theme="2"/>
        <bgColor indexed="64"/>
      </patternFill>
    </fill>
    <fill>
      <patternFill patternType="solid">
        <fgColor theme="3" tint="0.799951170384838"/>
        <bgColor indexed="64"/>
      </patternFill>
    </fill>
    <fill>
      <patternFill patternType="solid">
        <fgColor theme="3" tint="0.8"/>
        <bgColor indexed="64"/>
      </patternFill>
    </fill>
    <fill>
      <patternFill patternType="solid">
        <fgColor theme="5" tint="0.799981688894314"/>
        <bgColor indexed="64"/>
      </patternFill>
    </fill>
    <fill>
      <patternFill patternType="solid">
        <fgColor theme="7" tint="0.799951170384838"/>
        <bgColor indexed="64"/>
      </patternFill>
    </fill>
    <fill>
      <patternFill patternType="solid">
        <fgColor theme="7" tint="0.8"/>
        <bgColor indexed="64"/>
      </patternFill>
    </fill>
    <fill>
      <patternFill patternType="solid">
        <fgColor theme="7" tint="0.799981688894314"/>
        <bgColor indexed="64"/>
      </patternFill>
    </fill>
    <fill>
      <patternFill patternType="solid">
        <fgColor theme="8" tint="0.799951170384838"/>
        <bgColor indexed="64"/>
      </patternFill>
    </fill>
    <fill>
      <patternFill patternType="solid">
        <fgColor theme="8" tint="0.8"/>
        <bgColor indexed="64"/>
      </patternFill>
    </fill>
    <fill>
      <patternFill patternType="solid">
        <fgColor theme="8" tint="0.799981688894314"/>
        <bgColor indexed="64"/>
      </patternFill>
    </fill>
    <fill>
      <patternFill patternType="solid">
        <fgColor theme="8" tint="0.399945066682943"/>
        <bgColor indexed="64"/>
      </patternFill>
    </fill>
    <fill>
      <patternFill patternType="solid">
        <fgColor theme="8" tint="0.4"/>
        <bgColor indexed="64"/>
      </patternFill>
    </fill>
    <fill>
      <patternFill patternType="solid">
        <fgColor theme="8" tint="0.399975585192419"/>
        <bgColor indexed="64"/>
      </patternFill>
    </fill>
    <fill>
      <patternFill patternType="solid">
        <fgColor theme="2" tint="-0.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599993896298105"/>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4"/>
        <bgColor indexed="64"/>
      </patternFill>
    </fill>
    <fill>
      <patternFill patternType="solid">
        <fgColor indexed="29"/>
        <bgColor indexed="64"/>
      </patternFill>
    </fill>
    <fill>
      <patternFill patternType="solid">
        <fgColor indexed="26"/>
        <bgColor indexed="64"/>
      </patternFill>
    </fill>
    <fill>
      <patternFill patternType="solid">
        <fgColor indexed="47"/>
        <bgColor indexed="64"/>
      </patternFill>
    </fill>
    <fill>
      <patternFill patternType="solid">
        <fgColor indexed="27"/>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3"/>
        <bgColor indexed="64"/>
      </patternFill>
    </fill>
    <fill>
      <patternFill patternType="solid">
        <fgColor indexed="11"/>
        <bgColor indexed="64"/>
      </patternFill>
    </fill>
    <fill>
      <patternFill patternType="solid">
        <fgColor indexed="51"/>
        <bgColor indexed="64"/>
      </patternFill>
    </fill>
    <fill>
      <patternFill patternType="solid">
        <fgColor indexed="53"/>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6"/>
        <bgColor indexed="26"/>
      </patternFill>
    </fill>
    <fill>
      <patternFill patternType="solid">
        <fgColor indexed="22"/>
        <bgColor indexed="64"/>
      </patternFill>
    </fill>
    <fill>
      <patternFill patternType="solid">
        <fgColor indexed="15"/>
        <bgColor indexed="64"/>
      </patternFill>
    </fill>
    <fill>
      <patternFill patternType="solid">
        <fgColor indexed="12"/>
        <bgColor indexed="64"/>
      </patternFill>
    </fill>
    <fill>
      <patternFill patternType="solid">
        <fgColor indexed="13"/>
        <bgColor indexed="10"/>
      </patternFill>
    </fill>
    <fill>
      <patternFill patternType="mediumGray">
        <fgColor indexed="22"/>
      </patternFill>
    </fill>
    <fill>
      <patternFill patternType="solid">
        <fgColor indexed="22"/>
        <bgColor indexed="25"/>
      </patternFill>
    </fill>
    <fill>
      <patternFill patternType="solid">
        <fgColor indexed="56"/>
        <bgColor indexed="64"/>
      </patternFill>
    </fill>
    <fill>
      <patternFill patternType="solid">
        <fgColor indexed="54"/>
        <bgColor indexed="64"/>
      </patternFill>
    </fill>
    <fill>
      <patternFill patternType="solid">
        <fgColor indexed="10"/>
        <bgColor indexed="64"/>
      </patternFill>
    </fill>
    <fill>
      <patternFill patternType="solid">
        <fgColor indexed="55"/>
        <bgColor indexed="64"/>
      </patternFill>
    </fill>
    <fill>
      <patternFill patternType="solid">
        <fgColor indexed="62"/>
        <bgColor indexed="64"/>
      </patternFill>
    </fill>
    <fill>
      <patternFill patternType="solid">
        <fgColor indexed="57"/>
        <bgColor indexed="64"/>
      </patternFill>
    </fill>
  </fills>
  <borders count="257">
    <border>
      <left/>
      <right/>
      <top/>
      <bottom/>
      <diagonal/>
    </border>
    <border>
      <left style="thin">
        <color rgb="FFE0E0E0"/>
      </left>
      <right style="thin">
        <color rgb="FFE0E0E0"/>
      </right>
      <top style="thin">
        <color rgb="FFE0E0E0"/>
      </top>
      <bottom style="thin">
        <color rgb="FFE0E0E0"/>
      </bottom>
      <diagonal/>
    </border>
    <border>
      <left style="thin">
        <color rgb="FFE0E0E0"/>
      </left>
      <right/>
      <top style="thin">
        <color rgb="FFE0E0E0"/>
      </top>
      <bottom/>
      <diagonal/>
    </border>
    <border>
      <left/>
      <right/>
      <top style="thin">
        <color rgb="FFE0E0E0"/>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rgb="FFE0E0E0"/>
      </right>
      <top style="thin">
        <color rgb="FFE0E0E0"/>
      </top>
      <bottom style="thin">
        <color rgb="FFE0E0E0"/>
      </bottom>
      <diagonal/>
    </border>
    <border>
      <left style="double">
        <color theme="1"/>
      </left>
      <right style="double">
        <color theme="1"/>
      </right>
      <top/>
      <bottom style="double">
        <color theme="1"/>
      </bottom>
      <diagonal/>
    </border>
    <border>
      <left style="double">
        <color theme="1"/>
      </left>
      <right/>
      <top/>
      <bottom style="double">
        <color theme="1"/>
      </bottom>
      <diagonal/>
    </border>
    <border>
      <left style="double">
        <color theme="1"/>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double">
        <color theme="1"/>
      </right>
      <top style="thin">
        <color theme="1"/>
      </top>
      <bottom style="thin">
        <color theme="1"/>
      </bottom>
      <diagonal/>
    </border>
    <border>
      <left style="double">
        <color theme="1"/>
      </left>
      <right style="double">
        <color theme="1"/>
      </right>
      <top style="double">
        <color theme="1"/>
      </top>
      <bottom style="double">
        <color theme="1"/>
      </bottom>
      <diagonal/>
    </border>
    <border>
      <left style="double">
        <color theme="1"/>
      </left>
      <right/>
      <top style="double">
        <color theme="1"/>
      </top>
      <bottom style="double">
        <color theme="1"/>
      </bottom>
      <diagonal/>
    </border>
    <border>
      <left style="double">
        <color theme="1"/>
      </left>
      <right style="thin">
        <color theme="1"/>
      </right>
      <top style="thin">
        <color theme="1"/>
      </top>
      <bottom style="double">
        <color theme="1"/>
      </bottom>
      <diagonal/>
    </border>
    <border>
      <left style="thin">
        <color theme="1"/>
      </left>
      <right style="thin">
        <color theme="1"/>
      </right>
      <top style="thin">
        <color theme="1"/>
      </top>
      <bottom style="double">
        <color theme="1"/>
      </bottom>
      <diagonal/>
    </border>
    <border>
      <left style="thin">
        <color theme="1"/>
      </left>
      <right style="double">
        <color theme="1"/>
      </right>
      <top style="thin">
        <color theme="1"/>
      </top>
      <bottom style="double">
        <color theme="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style="thin">
        <color auto="1"/>
      </right>
      <top style="thin">
        <color auto="1"/>
      </top>
      <bottom style="thin">
        <color auto="1"/>
      </bottom>
      <diagonal/>
    </border>
    <border>
      <left style="double">
        <color auto="1"/>
      </left>
      <right style="thin">
        <color auto="1"/>
      </right>
      <top style="thin">
        <color auto="1"/>
      </top>
      <bottom/>
      <diagonal/>
    </border>
    <border>
      <left style="thin">
        <color auto="1"/>
      </left>
      <right style="double">
        <color auto="1"/>
      </right>
      <top style="double">
        <color theme="1"/>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double">
        <color auto="1"/>
      </right>
      <top/>
      <bottom style="double">
        <color theme="1"/>
      </bottom>
      <diagonal/>
    </border>
    <border>
      <left style="double">
        <color theme="1"/>
      </left>
      <right style="double">
        <color theme="1"/>
      </right>
      <top style="double">
        <color theme="1"/>
      </top>
      <bottom/>
      <diagonal/>
    </border>
    <border>
      <left style="double">
        <color auto="1"/>
      </left>
      <right style="thin">
        <color auto="1"/>
      </right>
      <top style="double">
        <color theme="1"/>
      </top>
      <bottom/>
      <diagonal/>
    </border>
    <border>
      <left style="double">
        <color auto="1"/>
      </left>
      <right style="thin">
        <color auto="1"/>
      </right>
      <top/>
      <bottom style="double">
        <color auto="1"/>
      </bottom>
      <diagonal/>
    </border>
    <border>
      <left style="thin">
        <color auto="1"/>
      </left>
      <right/>
      <top style="thin">
        <color auto="1"/>
      </top>
      <bottom style="double">
        <color auto="1"/>
      </bottom>
      <diagonal/>
    </border>
    <border>
      <left/>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bottom style="double">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double">
        <color auto="1"/>
      </right>
      <top style="thin">
        <color auto="1"/>
      </top>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top style="thin">
        <color auto="1"/>
      </top>
      <bottom style="thin">
        <color auto="1"/>
      </bottom>
      <diagonal/>
    </border>
    <border>
      <left/>
      <right style="double">
        <color auto="1"/>
      </right>
      <top style="thin">
        <color auto="1"/>
      </top>
      <bottom style="thin">
        <color auto="1"/>
      </bottom>
      <diagonal/>
    </border>
    <border>
      <left style="double">
        <color auto="1"/>
      </left>
      <right/>
      <top style="thin">
        <color auto="1"/>
      </top>
      <bottom style="double">
        <color auto="1"/>
      </bottom>
      <diagonal/>
    </border>
    <border>
      <left/>
      <right style="double">
        <color auto="1"/>
      </right>
      <top style="thin">
        <color auto="1"/>
      </top>
      <bottom style="double">
        <color auto="1"/>
      </bottom>
      <diagonal/>
    </border>
    <border>
      <left style="double">
        <color theme="1"/>
      </left>
      <right style="double">
        <color theme="1"/>
      </right>
      <top/>
      <bottom/>
      <diagonal/>
    </border>
    <border>
      <left style="double">
        <color theme="1"/>
      </left>
      <right style="thin">
        <color theme="1"/>
      </right>
      <top style="thin">
        <color theme="1"/>
      </top>
      <bottom/>
      <diagonal/>
    </border>
    <border>
      <left/>
      <right style="thin">
        <color auto="1"/>
      </right>
      <top/>
      <bottom style="thin">
        <color auto="1"/>
      </bottom>
      <diagonal/>
    </border>
    <border>
      <left style="thin">
        <color theme="1"/>
      </left>
      <right/>
      <top style="thin">
        <color theme="1"/>
      </top>
      <bottom style="thin">
        <color theme="1"/>
      </bottom>
      <diagonal/>
    </border>
    <border>
      <left style="thin">
        <color auto="1"/>
      </left>
      <right style="thin">
        <color auto="1"/>
      </right>
      <top style="thin">
        <color auto="1"/>
      </top>
      <bottom/>
      <diagonal/>
    </border>
    <border>
      <left style="double">
        <color theme="1"/>
      </left>
      <right style="thin">
        <color theme="1"/>
      </right>
      <top/>
      <bottom/>
      <diagonal/>
    </border>
    <border>
      <left style="thin">
        <color auto="1"/>
      </left>
      <right style="thin">
        <color auto="1"/>
      </right>
      <top/>
      <bottom/>
      <diagonal/>
    </border>
    <border>
      <left/>
      <right style="thin">
        <color theme="1"/>
      </right>
      <top style="thin">
        <color theme="1"/>
      </top>
      <bottom style="thin">
        <color theme="1"/>
      </bottom>
      <diagonal/>
    </border>
    <border>
      <left style="double">
        <color theme="1"/>
      </left>
      <right/>
      <top style="double">
        <color theme="1"/>
      </top>
      <bottom/>
      <diagonal/>
    </border>
    <border>
      <left style="thin">
        <color theme="1"/>
      </left>
      <right style="thin">
        <color theme="1"/>
      </right>
      <top style="thin">
        <color theme="1"/>
      </top>
      <bottom/>
      <diagonal/>
    </border>
    <border>
      <left/>
      <right style="thin">
        <color theme="1"/>
      </right>
      <top style="thin">
        <color theme="1"/>
      </top>
      <bottom/>
      <diagonal/>
    </border>
    <border>
      <left style="double">
        <color theme="1"/>
      </left>
      <right/>
      <top/>
      <bottom/>
      <diagonal/>
    </border>
    <border>
      <left/>
      <right style="double">
        <color theme="1"/>
      </right>
      <top style="thin">
        <color theme="1"/>
      </top>
      <bottom/>
      <diagonal/>
    </border>
    <border>
      <left/>
      <right style="double">
        <color theme="1"/>
      </right>
      <top/>
      <bottom/>
      <diagonal/>
    </border>
    <border>
      <left style="thin">
        <color theme="1"/>
      </left>
      <right/>
      <top style="thin">
        <color theme="1"/>
      </top>
      <bottom/>
      <diagonal/>
    </border>
    <border>
      <left style="thin">
        <color theme="1"/>
      </left>
      <right style="thin">
        <color auto="1"/>
      </right>
      <top style="thin">
        <color auto="1"/>
      </top>
      <bottom style="thin">
        <color auto="1"/>
      </bottom>
      <diagonal/>
    </border>
    <border>
      <left style="thin">
        <color theme="1"/>
      </left>
      <right style="thin">
        <color theme="1"/>
      </right>
      <top/>
      <bottom style="thin">
        <color theme="1"/>
      </bottom>
      <diagonal/>
    </border>
    <border>
      <left style="double">
        <color theme="1"/>
      </left>
      <right style="thin">
        <color auto="1"/>
      </right>
      <top/>
      <bottom/>
      <diagonal/>
    </border>
    <border>
      <left style="double">
        <color theme="1"/>
      </left>
      <right style="thin">
        <color auto="1"/>
      </right>
      <top/>
      <bottom style="double">
        <color theme="1"/>
      </bottom>
      <diagonal/>
    </border>
    <border>
      <left/>
      <right style="double">
        <color theme="1"/>
      </right>
      <top/>
      <bottom style="double">
        <color theme="1"/>
      </bottom>
      <diagonal/>
    </border>
    <border>
      <left/>
      <right style="double">
        <color theme="1"/>
      </right>
      <top style="double">
        <color theme="1"/>
      </top>
      <bottom/>
      <diagonal/>
    </border>
    <border>
      <left style="thin">
        <color auto="1"/>
      </left>
      <right style="thin">
        <color rgb="FFE0E0E0"/>
      </right>
      <top style="thin">
        <color auto="1"/>
      </top>
      <bottom style="thin">
        <color auto="1"/>
      </bottom>
      <diagonal/>
    </border>
    <border>
      <left/>
      <right/>
      <top/>
      <bottom style="thin">
        <color rgb="FFE0E0E0"/>
      </bottom>
      <diagonal/>
    </border>
    <border>
      <left/>
      <right style="thin">
        <color rgb="FFE0E0E0"/>
      </right>
      <top style="thin">
        <color rgb="FFE0E0E0"/>
      </top>
      <bottom/>
      <diagonal/>
    </border>
    <border>
      <left style="thin">
        <color auto="1"/>
      </left>
      <right style="double">
        <color theme="1"/>
      </right>
      <top style="double">
        <color theme="1"/>
      </top>
      <bottom/>
      <diagonal/>
    </border>
    <border>
      <left style="thin">
        <color auto="1"/>
      </left>
      <right style="double">
        <color theme="1"/>
      </right>
      <top/>
      <bottom/>
      <diagonal/>
    </border>
    <border>
      <left style="double">
        <color theme="1"/>
      </left>
      <right/>
      <top/>
      <bottom style="thin">
        <color auto="1"/>
      </bottom>
      <diagonal/>
    </border>
    <border>
      <left style="double">
        <color theme="1"/>
      </left>
      <right/>
      <top style="thin">
        <color auto="1"/>
      </top>
      <bottom/>
      <diagonal/>
    </border>
    <border>
      <left style="thin">
        <color auto="1"/>
      </left>
      <right style="double">
        <color theme="1"/>
      </right>
      <top/>
      <bottom style="double">
        <color theme="1"/>
      </bottom>
      <diagonal/>
    </border>
    <border>
      <left style="double">
        <color theme="1"/>
      </left>
      <right style="thin">
        <color theme="1"/>
      </right>
      <top style="double">
        <color theme="1"/>
      </top>
      <bottom/>
      <diagonal/>
    </border>
    <border>
      <left style="thin">
        <color theme="1"/>
      </left>
      <right/>
      <top/>
      <bottom style="thin">
        <color theme="1"/>
      </bottom>
      <diagonal/>
    </border>
    <border>
      <left style="thin">
        <color theme="1"/>
      </left>
      <right style="double">
        <color theme="1"/>
      </right>
      <top/>
      <bottom/>
      <diagonal/>
    </border>
    <border>
      <left style="double">
        <color theme="1"/>
      </left>
      <right style="thin">
        <color theme="1"/>
      </right>
      <top/>
      <bottom style="thin">
        <color auto="1"/>
      </bottom>
      <diagonal/>
    </border>
    <border>
      <left/>
      <right/>
      <top style="thin">
        <color theme="1"/>
      </top>
      <bottom style="thin">
        <color theme="1"/>
      </bottom>
      <diagonal/>
    </border>
    <border>
      <left style="double">
        <color theme="1"/>
      </left>
      <right style="thin">
        <color theme="1"/>
      </right>
      <top/>
      <bottom style="thin">
        <color theme="1"/>
      </bottom>
      <diagonal/>
    </border>
    <border>
      <left style="thin">
        <color theme="1"/>
      </left>
      <right/>
      <top style="thin">
        <color theme="1"/>
      </top>
      <bottom style="double">
        <color theme="1"/>
      </bottom>
      <diagonal/>
    </border>
    <border>
      <left/>
      <right/>
      <top style="thin">
        <color theme="1"/>
      </top>
      <bottom style="double">
        <color theme="1"/>
      </bottom>
      <diagonal/>
    </border>
    <border>
      <left/>
      <right style="thin">
        <color theme="1"/>
      </right>
      <top style="thin">
        <color theme="1"/>
      </top>
      <bottom style="double">
        <color theme="1"/>
      </bottom>
      <diagonal/>
    </border>
    <border>
      <left style="thin">
        <color theme="1"/>
      </left>
      <right style="double">
        <color theme="1"/>
      </right>
      <top/>
      <bottom style="thin">
        <color theme="1"/>
      </bottom>
      <diagonal/>
    </border>
    <border>
      <left style="thin">
        <color theme="1"/>
      </left>
      <right style="thin">
        <color auto="1"/>
      </right>
      <top style="double">
        <color theme="1"/>
      </top>
      <bottom style="thin">
        <color auto="1"/>
      </bottom>
      <diagonal/>
    </border>
    <border>
      <left style="thin">
        <color theme="1"/>
      </left>
      <right style="thin">
        <color auto="1"/>
      </right>
      <top/>
      <bottom style="thin">
        <color theme="1"/>
      </bottom>
      <diagonal/>
    </border>
    <border>
      <left style="double">
        <color theme="1"/>
      </left>
      <right style="thin">
        <color theme="1"/>
      </right>
      <top/>
      <bottom style="double">
        <color theme="1"/>
      </bottom>
      <diagonal/>
    </border>
    <border>
      <left style="double">
        <color theme="1"/>
      </left>
      <right/>
      <top style="thin">
        <color theme="1"/>
      </top>
      <bottom/>
      <diagonal/>
    </border>
    <border>
      <left style="thin">
        <color auto="1"/>
      </left>
      <right/>
      <top/>
      <bottom/>
      <diagonal/>
    </border>
    <border>
      <left/>
      <right style="thin">
        <color auto="1"/>
      </right>
      <top/>
      <bottom/>
      <diagonal/>
    </border>
    <border>
      <left style="double">
        <color theme="1"/>
      </left>
      <right/>
      <top/>
      <bottom style="thin">
        <color theme="1"/>
      </bottom>
      <diagonal/>
    </border>
    <border>
      <left style="thin">
        <color auto="1"/>
      </left>
      <right/>
      <top/>
      <bottom style="thin">
        <color auto="1"/>
      </bottom>
      <diagonal/>
    </border>
    <border>
      <left style="thin">
        <color theme="1"/>
      </left>
      <right/>
      <top/>
      <bottom/>
      <diagonal/>
    </border>
    <border>
      <left style="thin">
        <color theme="1"/>
      </left>
      <right/>
      <top style="thin">
        <color auto="1"/>
      </top>
      <bottom style="thin">
        <color theme="1"/>
      </bottom>
      <diagonal/>
    </border>
    <border>
      <left/>
      <right/>
      <top style="thin">
        <color auto="1"/>
      </top>
      <bottom style="thin">
        <color theme="1"/>
      </bottom>
      <diagonal/>
    </border>
    <border>
      <left style="double">
        <color theme="1"/>
      </left>
      <right/>
      <top style="thin">
        <color theme="1"/>
      </top>
      <bottom style="double">
        <color theme="1"/>
      </bottom>
      <diagonal/>
    </border>
    <border>
      <left/>
      <right/>
      <top/>
      <bottom style="double">
        <color theme="1"/>
      </bottom>
      <diagonal/>
    </border>
    <border>
      <left/>
      <right style="double">
        <color theme="1"/>
      </right>
      <top style="thin">
        <color theme="1"/>
      </top>
      <bottom style="double">
        <color theme="1"/>
      </bottom>
      <diagonal/>
    </border>
    <border>
      <left style="thin">
        <color theme="1"/>
      </left>
      <right style="double">
        <color theme="1"/>
      </right>
      <top style="double">
        <color theme="1"/>
      </top>
      <bottom/>
      <diagonal/>
    </border>
    <border>
      <left style="double">
        <color theme="1"/>
      </left>
      <right style="thin">
        <color theme="1"/>
      </right>
      <top/>
      <bottom style="double">
        <color auto="1"/>
      </bottom>
      <diagonal/>
    </border>
    <border>
      <left/>
      <right/>
      <top style="thin">
        <color theme="1"/>
      </top>
      <bottom/>
      <diagonal/>
    </border>
    <border>
      <left style="thin">
        <color theme="1"/>
      </left>
      <right style="double">
        <color theme="1"/>
      </right>
      <top/>
      <bottom style="double">
        <color auto="1"/>
      </bottom>
      <diagonal/>
    </border>
    <border>
      <left style="thin">
        <color theme="1"/>
      </left>
      <right style="thin">
        <color auto="1"/>
      </right>
      <top style="thin">
        <color auto="1"/>
      </top>
      <bottom/>
      <diagonal/>
    </border>
    <border>
      <left style="thin">
        <color auto="1"/>
      </left>
      <right style="thin">
        <color auto="1"/>
      </right>
      <top style="thin">
        <color auto="1"/>
      </top>
      <bottom style="thin">
        <color theme="1"/>
      </bottom>
      <diagonal/>
    </border>
    <border>
      <left/>
      <right/>
      <top style="thin">
        <color theme="1"/>
      </top>
      <bottom style="double">
        <color auto="1"/>
      </bottom>
      <diagonal/>
    </border>
    <border>
      <left/>
      <right style="thin">
        <color theme="1"/>
      </right>
      <top style="thin">
        <color theme="1"/>
      </top>
      <bottom style="double">
        <color auto="1"/>
      </bottom>
      <diagonal/>
    </border>
    <border>
      <left style="thin">
        <color theme="1"/>
      </left>
      <right/>
      <top style="thin">
        <color theme="1"/>
      </top>
      <bottom style="double">
        <color auto="1"/>
      </bottom>
      <diagonal/>
    </border>
    <border>
      <left style="double">
        <color theme="1"/>
      </left>
      <right style="thin">
        <color theme="1"/>
      </right>
      <top style="thin">
        <color theme="1"/>
      </top>
      <bottom style="double">
        <color auto="1"/>
      </bottom>
      <diagonal/>
    </border>
    <border>
      <left style="thin">
        <color theme="1"/>
      </left>
      <right style="double">
        <color theme="1"/>
      </right>
      <top style="thin">
        <color theme="1"/>
      </top>
      <bottom style="double">
        <color auto="1"/>
      </bottom>
      <diagonal/>
    </border>
    <border>
      <left style="double">
        <color auto="1"/>
      </left>
      <right style="double">
        <color auto="1"/>
      </right>
      <top style="double">
        <color auto="1"/>
      </top>
      <bottom style="double">
        <color auto="1"/>
      </bottom>
      <diagonal/>
    </border>
    <border>
      <left style="thin">
        <color auto="1"/>
      </left>
      <right style="thin">
        <color auto="1"/>
      </right>
      <top style="thin">
        <color theme="1"/>
      </top>
      <bottom style="thin">
        <color auto="1"/>
      </bottom>
      <diagonal/>
    </border>
    <border>
      <left style="double">
        <color theme="1"/>
      </left>
      <right/>
      <top style="thin">
        <color auto="1"/>
      </top>
      <bottom style="thin">
        <color theme="1"/>
      </bottom>
      <diagonal/>
    </border>
    <border>
      <left style="double">
        <color theme="1"/>
      </left>
      <right/>
      <top style="thin">
        <color theme="1"/>
      </top>
      <bottom style="thin">
        <color theme="1"/>
      </bottom>
      <diagonal/>
    </border>
    <border>
      <left style="thin">
        <color theme="1"/>
      </left>
      <right style="double">
        <color theme="1"/>
      </right>
      <top style="thin">
        <color theme="1"/>
      </top>
      <bottom/>
      <diagonal/>
    </border>
    <border>
      <left style="thin">
        <color theme="1"/>
      </left>
      <right style="thin">
        <color theme="1"/>
      </right>
      <top style="thin">
        <color theme="1"/>
      </top>
      <bottom style="double">
        <color auto="1"/>
      </bottom>
      <diagonal/>
    </border>
    <border>
      <left style="double">
        <color theme="1"/>
      </left>
      <right style="thin">
        <color theme="1"/>
      </right>
      <top style="thin">
        <color auto="1"/>
      </top>
      <bottom/>
      <diagonal/>
    </border>
    <border>
      <left style="thin">
        <color theme="1"/>
      </left>
      <right/>
      <top style="thin">
        <color theme="1"/>
      </top>
      <bottom style="thin">
        <color auto="1"/>
      </bottom>
      <diagonal/>
    </border>
    <border>
      <left/>
      <right/>
      <top style="thin">
        <color theme="1"/>
      </top>
      <bottom style="thin">
        <color auto="1"/>
      </bottom>
      <diagonal/>
    </border>
    <border>
      <left/>
      <right style="thin">
        <color theme="1"/>
      </right>
      <top style="thin">
        <color theme="1"/>
      </top>
      <bottom style="thin">
        <color auto="1"/>
      </bottom>
      <diagonal/>
    </border>
    <border>
      <left style="thin">
        <color theme="1"/>
      </left>
      <right style="double">
        <color theme="1"/>
      </right>
      <top/>
      <bottom style="double">
        <color theme="1"/>
      </bottom>
      <diagonal/>
    </border>
    <border>
      <left style="double">
        <color theme="1"/>
      </left>
      <right style="double">
        <color theme="1"/>
      </right>
      <top style="thin">
        <color auto="1"/>
      </top>
      <bottom style="double">
        <color theme="1"/>
      </bottom>
      <diagonal/>
    </border>
    <border>
      <left style="double">
        <color theme="1"/>
      </left>
      <right/>
      <top style="thin">
        <color auto="1"/>
      </top>
      <bottom style="double">
        <color theme="1"/>
      </bottom>
      <diagonal/>
    </border>
    <border>
      <left/>
      <right/>
      <top style="double">
        <color theme="1"/>
      </top>
      <bottom/>
      <diagonal/>
    </border>
    <border>
      <left style="thin">
        <color rgb="FFE0E0E0"/>
      </left>
      <right style="thin">
        <color rgb="FFE0E0E0"/>
      </right>
      <top style="thin">
        <color rgb="FFE0E0E0"/>
      </top>
      <bottom/>
      <diagonal/>
    </border>
    <border>
      <left style="thin">
        <color rgb="FFE0E0E0"/>
      </left>
      <right/>
      <top style="thin">
        <color rgb="FFE0E0E0"/>
      </top>
      <bottom style="thin">
        <color rgb="FFE0E0E0"/>
      </bottom>
      <diagonal/>
    </border>
    <border>
      <left style="thin">
        <color rgb="FFE0E0E0"/>
      </left>
      <right style="thin">
        <color rgb="FFE0E0E0"/>
      </right>
      <top/>
      <bottom style="thin">
        <color rgb="FFE0E0E0"/>
      </bottom>
      <diagonal/>
    </border>
    <border>
      <left/>
      <right style="thin">
        <color rgb="FFE0E0E0"/>
      </right>
      <top/>
      <bottom style="thin">
        <color rgb="FFE0E0E0"/>
      </bottom>
      <diagonal/>
    </border>
    <border>
      <left style="thin">
        <color theme="1"/>
      </left>
      <right/>
      <top/>
      <bottom style="double">
        <color theme="1"/>
      </bottom>
      <diagonal/>
    </border>
    <border>
      <left style="medium">
        <color auto="1"/>
      </left>
      <right style="thin">
        <color rgb="FFE0E0E0"/>
      </right>
      <top style="medium">
        <color auto="1"/>
      </top>
      <bottom style="medium">
        <color auto="1"/>
      </bottom>
      <diagonal/>
    </border>
    <border>
      <left style="thin">
        <color rgb="FFE0E0E0"/>
      </left>
      <right style="thin">
        <color rgb="FFE0E0E0"/>
      </right>
      <top style="medium">
        <color auto="1"/>
      </top>
      <bottom style="medium">
        <color auto="1"/>
      </bottom>
      <diagonal/>
    </border>
    <border>
      <left style="thin">
        <color rgb="FFE0E0E0"/>
      </left>
      <right style="medium">
        <color auto="1"/>
      </right>
      <top style="medium">
        <color auto="1"/>
      </top>
      <bottom style="medium">
        <color auto="1"/>
      </bottom>
      <diagonal/>
    </border>
    <border>
      <left style="thin">
        <color theme="1"/>
      </left>
      <right style="thin">
        <color theme="1"/>
      </right>
      <top/>
      <bottom/>
      <diagonal/>
    </border>
    <border>
      <left style="thin">
        <color theme="1"/>
      </left>
      <right style="thin">
        <color auto="1"/>
      </right>
      <top/>
      <bottom/>
      <diagonal/>
    </border>
    <border>
      <left style="thin">
        <color theme="1"/>
      </left>
      <right style="thin">
        <color auto="1"/>
      </right>
      <top/>
      <bottom style="thin">
        <color auto="1"/>
      </bottom>
      <diagonal/>
    </border>
    <border>
      <left style="thin">
        <color auto="1"/>
      </left>
      <right style="thin">
        <color theme="1"/>
      </right>
      <top style="thin">
        <color auto="1"/>
      </top>
      <bottom style="thin">
        <color auto="1"/>
      </bottom>
      <diagonal/>
    </border>
    <border>
      <left style="thin">
        <color auto="1"/>
      </left>
      <right style="thin">
        <color auto="1"/>
      </right>
      <top style="thin">
        <color auto="1"/>
      </top>
      <bottom style="double">
        <color auto="1"/>
      </bottom>
      <diagonal/>
    </border>
    <border>
      <left style="medium">
        <color auto="1"/>
      </left>
      <right style="thin">
        <color rgb="FFE0E0E0"/>
      </right>
      <top style="medium">
        <color auto="1"/>
      </top>
      <bottom/>
      <diagonal/>
    </border>
    <border>
      <left style="thin">
        <color rgb="FFE0E0E0"/>
      </left>
      <right style="thin">
        <color rgb="FFE0E0E0"/>
      </right>
      <top style="medium">
        <color auto="1"/>
      </top>
      <bottom/>
      <diagonal/>
    </border>
    <border>
      <left style="thin">
        <color rgb="FFE0E0E0"/>
      </left>
      <right style="medium">
        <color auto="1"/>
      </right>
      <top style="medium">
        <color auto="1"/>
      </top>
      <bottom/>
      <diagonal/>
    </border>
    <border>
      <left style="double">
        <color theme="1"/>
      </left>
      <right style="double">
        <color theme="1"/>
      </right>
      <top style="double">
        <color theme="1"/>
      </top>
      <bottom style="double">
        <color auto="1"/>
      </bottom>
      <diagonal/>
    </border>
    <border>
      <left/>
      <right style="thin">
        <color theme="1"/>
      </right>
      <top style="double">
        <color theme="1"/>
      </top>
      <bottom/>
      <diagonal/>
    </border>
    <border>
      <left/>
      <right style="thin">
        <color theme="1"/>
      </right>
      <top/>
      <bottom/>
      <diagonal/>
    </border>
    <border>
      <left/>
      <right style="thin">
        <color theme="1"/>
      </right>
      <top/>
      <bottom style="double">
        <color auto="1"/>
      </bottom>
      <diagonal/>
    </border>
    <border>
      <left/>
      <right style="thin">
        <color auto="1"/>
      </right>
      <top style="thin">
        <color theme="1"/>
      </top>
      <bottom style="double">
        <color auto="1"/>
      </bottom>
      <diagonal/>
    </border>
    <border>
      <left style="thin">
        <color auto="1"/>
      </left>
      <right style="thin">
        <color auto="1"/>
      </right>
      <top/>
      <bottom style="double">
        <color auto="1"/>
      </bottom>
      <diagonal/>
    </border>
    <border>
      <left style="thin">
        <color theme="1"/>
      </left>
      <right style="thin">
        <color theme="1"/>
      </right>
      <top/>
      <bottom style="double">
        <color theme="1"/>
      </bottom>
      <diagonal/>
    </border>
    <border>
      <left style="thin">
        <color theme="0" tint="-0.148533585619678"/>
      </left>
      <right style="thin">
        <color theme="0" tint="-0.148533585619678"/>
      </right>
      <top style="thin">
        <color theme="0" tint="-0.148533585619678"/>
      </top>
      <bottom style="thin">
        <color theme="0" tint="-0.148533585619678"/>
      </bottom>
      <diagonal/>
    </border>
    <border>
      <left style="double">
        <color theme="1"/>
      </left>
      <right style="thin">
        <color theme="1"/>
      </right>
      <top style="thin">
        <color theme="1"/>
      </top>
      <bottom style="thin">
        <color auto="1"/>
      </bottom>
      <diagonal/>
    </border>
    <border>
      <left style="thin">
        <color theme="1"/>
      </left>
      <right style="thin">
        <color theme="1"/>
      </right>
      <top style="thin">
        <color theme="1"/>
      </top>
      <bottom style="thin">
        <color auto="1"/>
      </bottom>
      <diagonal/>
    </border>
    <border>
      <left style="thin">
        <color theme="1"/>
      </left>
      <right style="double">
        <color theme="1"/>
      </right>
      <top style="thin">
        <color theme="1"/>
      </top>
      <bottom style="thin">
        <color auto="1"/>
      </bottom>
      <diagonal/>
    </border>
    <border>
      <left style="thin">
        <color auto="1"/>
      </left>
      <right/>
      <top/>
      <bottom style="double">
        <color theme="1"/>
      </bottom>
      <diagonal/>
    </border>
    <border>
      <left/>
      <right style="thin">
        <color auto="1"/>
      </right>
      <top/>
      <bottom style="double">
        <color theme="1"/>
      </bottom>
      <diagonal/>
    </border>
    <border>
      <left style="thin">
        <color theme="0" tint="-0.148564104129154"/>
      </left>
      <right style="thin">
        <color theme="0" tint="-0.148564104129154"/>
      </right>
      <top style="thin">
        <color theme="0" tint="-0.148564104129154"/>
      </top>
      <bottom style="thin">
        <color theme="0" tint="-0.148564104129154"/>
      </bottom>
      <diagonal/>
    </border>
    <border>
      <left style="thin">
        <color theme="0" tint="-0.148564104129154"/>
      </left>
      <right/>
      <top style="thin">
        <color theme="0" tint="-0.148564104129154"/>
      </top>
      <bottom/>
      <diagonal/>
    </border>
    <border>
      <left/>
      <right/>
      <top style="thin">
        <color theme="0" tint="-0.148564104129154"/>
      </top>
      <bottom/>
      <diagonal/>
    </border>
    <border>
      <left style="medium">
        <color auto="1"/>
      </left>
      <right style="thin">
        <color theme="0" tint="-0.148564104129154"/>
      </right>
      <top style="medium">
        <color auto="1"/>
      </top>
      <bottom style="medium">
        <color auto="1"/>
      </bottom>
      <diagonal/>
    </border>
    <border>
      <left style="thin">
        <color theme="0" tint="-0.148564104129154"/>
      </left>
      <right style="thin">
        <color theme="0" tint="-0.148564104129154"/>
      </right>
      <top style="medium">
        <color auto="1"/>
      </top>
      <bottom style="medium">
        <color auto="1"/>
      </bottom>
      <diagonal/>
    </border>
    <border>
      <left style="thin">
        <color theme="0" tint="-0.148564104129154"/>
      </left>
      <right style="medium">
        <color auto="1"/>
      </right>
      <top style="medium">
        <color auto="1"/>
      </top>
      <bottom style="medium">
        <color auto="1"/>
      </bottom>
      <diagonal/>
    </border>
    <border>
      <left/>
      <right style="thin">
        <color theme="0" tint="-0.148564104129154"/>
      </right>
      <top style="thin">
        <color theme="0" tint="-0.148564104129154"/>
      </top>
      <bottom style="thin">
        <color theme="0" tint="-0.148564104129154"/>
      </bottom>
      <diagonal/>
    </border>
    <border>
      <left style="thin">
        <color auto="1"/>
      </left>
      <right/>
      <top style="thin">
        <color auto="1"/>
      </top>
      <bottom/>
      <diagonal/>
    </border>
    <border>
      <left style="double">
        <color theme="1"/>
      </left>
      <right style="thin">
        <color theme="1"/>
      </right>
      <top style="double">
        <color theme="1"/>
      </top>
      <bottom style="double">
        <color theme="1"/>
      </bottom>
      <diagonal/>
    </border>
    <border>
      <left style="thin">
        <color theme="1"/>
      </left>
      <right style="thin">
        <color theme="1"/>
      </right>
      <top style="double">
        <color theme="1"/>
      </top>
      <bottom/>
      <diagonal/>
    </border>
    <border>
      <left style="thin">
        <color theme="1"/>
      </left>
      <right/>
      <top style="double">
        <color theme="1"/>
      </top>
      <bottom/>
      <diagonal/>
    </border>
    <border>
      <left style="thin">
        <color auto="1"/>
      </left>
      <right/>
      <top style="thin">
        <color auto="1"/>
      </top>
      <bottom style="thin">
        <color theme="1"/>
      </bottom>
      <diagonal/>
    </border>
    <border>
      <left style="thin">
        <color theme="0" tint="-0.148533585619678"/>
      </left>
      <right/>
      <top style="thin">
        <color theme="0" tint="-0.148533585619678"/>
      </top>
      <bottom/>
      <diagonal/>
    </border>
    <border>
      <left/>
      <right/>
      <top style="thin">
        <color theme="0" tint="-0.148533585619678"/>
      </top>
      <bottom/>
      <diagonal/>
    </border>
    <border>
      <left style="medium">
        <color auto="1"/>
      </left>
      <right style="thin">
        <color theme="0" tint="-0.148533585619678"/>
      </right>
      <top style="medium">
        <color auto="1"/>
      </top>
      <bottom style="medium">
        <color auto="1"/>
      </bottom>
      <diagonal/>
    </border>
    <border>
      <left style="thin">
        <color theme="0" tint="-0.148533585619678"/>
      </left>
      <right style="thin">
        <color theme="0" tint="-0.148533585619678"/>
      </right>
      <top style="medium">
        <color auto="1"/>
      </top>
      <bottom style="medium">
        <color auto="1"/>
      </bottom>
      <diagonal/>
    </border>
    <border>
      <left style="thin">
        <color theme="0" tint="-0.148533585619678"/>
      </left>
      <right style="medium">
        <color auto="1"/>
      </right>
      <top style="medium">
        <color auto="1"/>
      </top>
      <bottom style="medium">
        <color auto="1"/>
      </bottom>
      <diagonal/>
    </border>
    <border>
      <left/>
      <right style="thin">
        <color theme="0" tint="-0.148533585619678"/>
      </right>
      <top style="thin">
        <color theme="0" tint="-0.148533585619678"/>
      </top>
      <bottom style="thin">
        <color theme="0" tint="-0.148533585619678"/>
      </bottom>
      <diagonal/>
    </border>
    <border>
      <left style="thin">
        <color theme="1"/>
      </left>
      <right style="thin">
        <color theme="1"/>
      </right>
      <top style="double">
        <color theme="1"/>
      </top>
      <bottom style="double">
        <color theme="1"/>
      </bottom>
      <diagonal/>
    </border>
    <border>
      <left style="thin">
        <color theme="1"/>
      </left>
      <right style="double">
        <color theme="1"/>
      </right>
      <top style="double">
        <color theme="1"/>
      </top>
      <bottom style="double">
        <color theme="1"/>
      </bottom>
      <diagonal/>
    </border>
    <border>
      <left/>
      <right/>
      <top/>
      <bottom style="thin">
        <color theme="0" tint="-0.148533585619678"/>
      </bottom>
      <diagonal/>
    </border>
    <border>
      <left/>
      <right style="thin">
        <color theme="0" tint="-0.148533585619678"/>
      </right>
      <top style="thin">
        <color theme="0" tint="-0.148533585619678"/>
      </top>
      <bottom/>
      <diagonal/>
    </border>
    <border>
      <left/>
      <right/>
      <top style="thin">
        <color auto="1"/>
      </top>
      <bottom/>
      <diagonal/>
    </border>
    <border>
      <left/>
      <right/>
      <top/>
      <bottom style="thin">
        <color auto="1"/>
      </bottom>
      <diagonal/>
    </border>
    <border>
      <left style="thin">
        <color theme="1"/>
      </left>
      <right style="thin">
        <color theme="1"/>
      </right>
      <top style="double">
        <color theme="1"/>
      </top>
      <bottom style="thin">
        <color theme="1"/>
      </bottom>
      <diagonal/>
    </border>
    <border>
      <left/>
      <right/>
      <top/>
      <bottom style="thin">
        <color theme="1"/>
      </bottom>
      <diagonal/>
    </border>
    <border>
      <left/>
      <right style="thin">
        <color theme="1"/>
      </right>
      <top/>
      <bottom style="thin">
        <color theme="1"/>
      </bottom>
      <diagonal/>
    </border>
    <border>
      <left style="thin">
        <color theme="0" tint="-0.148503067110202"/>
      </left>
      <right style="thin">
        <color theme="0" tint="-0.148503067110202"/>
      </right>
      <top style="thin">
        <color theme="0" tint="-0.148503067110202"/>
      </top>
      <bottom style="thin">
        <color theme="0" tint="-0.148503067110202"/>
      </bottom>
      <diagonal/>
    </border>
    <border>
      <left style="thin">
        <color theme="0" tint="-0.148503067110202"/>
      </left>
      <right/>
      <top style="thin">
        <color theme="0" tint="-0.148503067110202"/>
      </top>
      <bottom/>
      <diagonal/>
    </border>
    <border>
      <left/>
      <right/>
      <top style="thin">
        <color theme="0" tint="-0.148503067110202"/>
      </top>
      <bottom/>
      <diagonal/>
    </border>
    <border>
      <left style="double">
        <color auto="1"/>
      </left>
      <right style="double">
        <color theme="1"/>
      </right>
      <top/>
      <bottom style="double">
        <color auto="1"/>
      </bottom>
      <diagonal/>
    </border>
    <border>
      <left style="double">
        <color theme="1"/>
      </left>
      <right style="double">
        <color theme="1"/>
      </right>
      <top/>
      <bottom style="double">
        <color auto="1"/>
      </bottom>
      <diagonal/>
    </border>
    <border>
      <left style="double">
        <color theme="1"/>
      </left>
      <right style="double">
        <color auto="1"/>
      </right>
      <top/>
      <bottom style="double">
        <color auto="1"/>
      </bottom>
      <diagonal/>
    </border>
    <border>
      <left/>
      <right style="thin">
        <color theme="0" tint="-0.148503067110202"/>
      </right>
      <top style="thin">
        <color theme="0" tint="-0.148503067110202"/>
      </top>
      <bottom style="thin">
        <color theme="0" tint="-0.148503067110202"/>
      </bottom>
      <diagonal/>
    </border>
    <border>
      <left style="double">
        <color theme="1"/>
      </left>
      <right style="thin">
        <color auto="1"/>
      </right>
      <top/>
      <bottom style="double">
        <color auto="1"/>
      </bottom>
      <diagonal/>
    </border>
    <border>
      <left style="double">
        <color theme="1"/>
      </left>
      <right style="thin">
        <color auto="1"/>
      </right>
      <top style="double">
        <color auto="1"/>
      </top>
      <bottom/>
      <diagonal/>
    </border>
    <border>
      <left/>
      <right style="thin">
        <color auto="1"/>
      </right>
      <top style="thin">
        <color auto="1"/>
      </top>
      <bottom/>
      <diagonal/>
    </border>
    <border>
      <left style="double">
        <color theme="1"/>
      </left>
      <right style="thin">
        <color auto="1"/>
      </right>
      <top style="thin">
        <color auto="1"/>
      </top>
      <bottom/>
      <diagonal/>
    </border>
    <border>
      <left style="double">
        <color theme="1"/>
      </left>
      <right style="thin">
        <color auto="1"/>
      </right>
      <top/>
      <bottom style="thin">
        <color auto="1"/>
      </bottom>
      <diagonal/>
    </border>
    <border>
      <left style="double">
        <color theme="1"/>
      </left>
      <right style="double">
        <color auto="1"/>
      </right>
      <top style="double">
        <color theme="1"/>
      </top>
      <bottom/>
      <diagonal/>
    </border>
    <border>
      <left style="double">
        <color theme="1"/>
      </left>
      <right style="double">
        <color auto="1"/>
      </right>
      <top/>
      <bottom/>
      <diagonal/>
    </border>
    <border>
      <left/>
      <right/>
      <top style="double">
        <color auto="1"/>
      </top>
      <bottom/>
      <diagonal/>
    </border>
    <border>
      <left style="thin">
        <color theme="0" tint="-0.148564104129154"/>
      </left>
      <right/>
      <top style="thin">
        <color theme="0" tint="-0.148564104129154"/>
      </top>
      <bottom style="double">
        <color theme="1" tint="0.499984740745262"/>
      </bottom>
      <diagonal/>
    </border>
    <border>
      <left/>
      <right/>
      <top style="thin">
        <color theme="0" tint="-0.148564104129154"/>
      </top>
      <bottom style="double">
        <color theme="1" tint="0.499984740745262"/>
      </bottom>
      <diagonal/>
    </border>
    <border>
      <left/>
      <right style="thin">
        <color theme="0" tint="-0.148564104129154"/>
      </right>
      <top style="thin">
        <color theme="0" tint="-0.148564104129154"/>
      </top>
      <bottom style="double">
        <color theme="1" tint="0.499984740745262"/>
      </bottom>
      <diagonal/>
    </border>
    <border>
      <left style="double">
        <color theme="1" tint="0.499984740745262"/>
      </left>
      <right/>
      <top style="double">
        <color theme="1" tint="0.499984740745262"/>
      </top>
      <bottom style="double">
        <color auto="1"/>
      </bottom>
      <diagonal/>
    </border>
    <border>
      <left/>
      <right/>
      <top style="double">
        <color theme="1" tint="0.499984740745262"/>
      </top>
      <bottom style="double">
        <color auto="1"/>
      </bottom>
      <diagonal/>
    </border>
    <border>
      <left/>
      <right style="double">
        <color theme="1" tint="0.499984740745262"/>
      </right>
      <top style="double">
        <color theme="1" tint="0.499984740745262"/>
      </top>
      <bottom style="double">
        <color auto="1"/>
      </bottom>
      <diagonal/>
    </border>
    <border>
      <left style="double">
        <color theme="1" tint="0.499984740745262"/>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double">
        <color theme="1" tint="0.499984740745262"/>
      </right>
      <top/>
      <bottom/>
      <diagonal/>
    </border>
    <border>
      <left style="double">
        <color theme="1" tint="0.499984740745262"/>
      </left>
      <right/>
      <top/>
      <bottom style="double">
        <color theme="1" tint="0.499984740745262"/>
      </bottom>
      <diagonal/>
    </border>
    <border>
      <left/>
      <right style="double">
        <color theme="1" tint="0.499984740745262"/>
      </right>
      <top/>
      <bottom style="double">
        <color theme="1" tint="0.499984740745262"/>
      </bottom>
      <diagonal/>
    </border>
    <border>
      <left style="thin">
        <color theme="0" tint="-0.249946592608417"/>
      </left>
      <right/>
      <top style="double">
        <color theme="1" tint="0.499984740745262"/>
      </top>
      <bottom style="double">
        <color theme="1" tint="0.499984740745262"/>
      </bottom>
      <diagonal/>
    </border>
    <border>
      <left/>
      <right/>
      <top style="double">
        <color theme="1" tint="0.499984740745262"/>
      </top>
      <bottom style="double">
        <color theme="1" tint="0.499984740745262"/>
      </bottom>
      <diagonal/>
    </border>
    <border>
      <left/>
      <right style="thin">
        <color theme="0" tint="-0.249946592608417"/>
      </right>
      <top/>
      <bottom/>
      <diagonal/>
    </border>
    <border>
      <left/>
      <right/>
      <top style="double">
        <color theme="1" tint="0.499984740745262"/>
      </top>
      <bottom/>
      <diagonal/>
    </border>
    <border>
      <left style="double">
        <color theme="1" tint="0.499984740745262"/>
      </left>
      <right/>
      <top/>
      <bottom/>
      <diagonal/>
    </border>
    <border>
      <left style="thin">
        <color theme="0" tint="-0.249946592608417"/>
      </left>
      <right/>
      <top style="double">
        <color theme="1" tint="0.499984740745262"/>
      </top>
      <bottom/>
      <diagonal/>
    </border>
    <border>
      <left style="thin">
        <color theme="0" tint="-0.249946592608417"/>
      </left>
      <right/>
      <top style="double">
        <color theme="0" tint="-0.249946592608417"/>
      </top>
      <bottom style="double">
        <color theme="1" tint="0.499984740745262"/>
      </bottom>
      <diagonal/>
    </border>
    <border>
      <left/>
      <right/>
      <top style="double">
        <color theme="0" tint="-0.249946592608417"/>
      </top>
      <bottom style="double">
        <color theme="1" tint="0.499984740745262"/>
      </bottom>
      <diagonal/>
    </border>
    <border>
      <left/>
      <right style="thin">
        <color theme="0" tint="-0.249946592608417"/>
      </right>
      <top style="double">
        <color theme="0" tint="-0.249946592608417"/>
      </top>
      <bottom style="double">
        <color theme="1" tint="0.499984740745262"/>
      </bottom>
      <diagonal/>
    </border>
    <border>
      <left/>
      <right style="double">
        <color theme="1" tint="0.499984740745262"/>
      </right>
      <top/>
      <bottom/>
      <diagonal/>
    </border>
    <border>
      <left/>
      <right/>
      <top/>
      <bottom style="double">
        <color theme="1" tint="0.499984740745262"/>
      </bottom>
      <diagonal/>
    </border>
    <border>
      <left/>
      <right style="thin">
        <color theme="0" tint="-0.249946592608417"/>
      </right>
      <top style="double">
        <color theme="1" tint="0.499984740745262"/>
      </top>
      <bottom/>
      <diagonal/>
    </border>
    <border>
      <left style="thin">
        <color theme="0" tint="-0.249946592608417"/>
      </left>
      <right/>
      <top/>
      <bottom style="thin">
        <color theme="0" tint="-0.249946592608417"/>
      </bottom>
      <diagonal/>
    </border>
    <border>
      <left/>
      <right/>
      <top/>
      <bottom style="thin">
        <color theme="0" tint="-0.249946592608417"/>
      </bottom>
      <diagonal/>
    </border>
    <border>
      <left/>
      <right style="thin">
        <color theme="0" tint="-0.249946592608417"/>
      </right>
      <top/>
      <bottom style="thin">
        <color theme="0" tint="-0.249946592608417"/>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hair">
        <color auto="1"/>
      </bottom>
      <diagonal/>
    </border>
    <border>
      <left/>
      <right style="hair">
        <color auto="1"/>
      </right>
      <top/>
      <bottom/>
      <diagonal/>
    </border>
    <border>
      <left/>
      <right/>
      <top style="double">
        <color auto="1"/>
      </top>
      <bottom style="double">
        <color auto="1"/>
      </bottom>
      <diagonal/>
    </border>
    <border>
      <left style="hair">
        <color auto="1"/>
      </left>
      <right/>
      <top/>
      <bottom/>
      <diagonal/>
    </border>
    <border>
      <left/>
      <right/>
      <top/>
      <bottom style="medium">
        <color auto="1"/>
      </bottom>
      <diagonal/>
    </border>
    <border>
      <left style="hair">
        <color auto="1"/>
      </left>
      <right style="hair">
        <color auto="1"/>
      </right>
      <top style="hair">
        <color auto="1"/>
      </top>
      <bottom/>
      <diagonal/>
    </border>
    <border>
      <left style="thin">
        <color indexed="22"/>
      </left>
      <right style="thin">
        <color indexed="22"/>
      </right>
      <top style="thin">
        <color indexed="22"/>
      </top>
      <bottom style="thin">
        <color indexed="22"/>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double">
        <color indexed="8"/>
      </bottom>
      <diagonal/>
    </border>
    <border>
      <left style="hair">
        <color indexed="23"/>
      </left>
      <right style="hair">
        <color indexed="23"/>
      </right>
      <top style="hair">
        <color indexed="23"/>
      </top>
      <bottom style="hair">
        <color indexed="23"/>
      </bottom>
      <diagonal/>
    </border>
    <border>
      <left/>
      <right/>
      <top/>
      <bottom style="thick">
        <color indexed="31"/>
      </bottom>
      <diagonal/>
    </border>
    <border>
      <left/>
      <right/>
      <top/>
      <bottom style="thick">
        <color indexed="62"/>
      </bottom>
      <diagonal/>
    </border>
    <border>
      <left/>
      <right/>
      <top/>
      <bottom style="thick">
        <color indexed="22"/>
      </bottom>
      <diagonal/>
    </border>
    <border>
      <left/>
      <right/>
      <top/>
      <bottom style="medium">
        <color indexed="31"/>
      </bottom>
      <diagonal/>
    </border>
    <border>
      <left/>
      <right/>
      <top/>
      <bottom style="medium">
        <color indexed="30"/>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31"/>
      </top>
      <bottom style="double">
        <color indexed="31"/>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7"/>
      </left>
      <right style="thin">
        <color indexed="27"/>
      </right>
      <top style="thin">
        <color indexed="27"/>
      </top>
      <bottom style="thin">
        <color indexed="27"/>
      </bottom>
      <diagonal/>
    </border>
  </borders>
  <cellStyleXfs count="577">
    <xf numFmtId="176" fontId="0" fillId="0" borderId="0">
      <alignment vertical="center"/>
    </xf>
    <xf numFmtId="43" fontId="93" fillId="0" borderId="0" applyFont="0" applyFill="0" applyBorder="0" applyAlignment="0" applyProtection="0">
      <alignment vertical="center"/>
    </xf>
    <xf numFmtId="44" fontId="0" fillId="0" borderId="0" applyFont="0" applyFill="0" applyBorder="0" applyAlignment="0" applyProtection="0">
      <alignment vertical="center"/>
    </xf>
    <xf numFmtId="9" fontId="93"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94" fillId="0" borderId="0" applyNumberFormat="0" applyFill="0" applyBorder="0" applyAlignment="0" applyProtection="0">
      <alignment vertical="center"/>
    </xf>
    <xf numFmtId="0" fontId="95" fillId="0" borderId="0" applyNumberFormat="0" applyFill="0" applyBorder="0" applyAlignment="0" applyProtection="0">
      <alignment vertical="center"/>
    </xf>
    <xf numFmtId="0" fontId="0" fillId="26" borderId="222" applyNumberFormat="0" applyFont="0" applyAlignment="0" applyProtection="0">
      <alignment vertical="center"/>
    </xf>
    <xf numFmtId="0" fontId="96" fillId="0" borderId="0" applyNumberFormat="0" applyFill="0" applyBorder="0" applyAlignment="0" applyProtection="0">
      <alignment vertical="center"/>
    </xf>
    <xf numFmtId="0" fontId="97" fillId="0" borderId="0" applyNumberFormat="0" applyFill="0" applyBorder="0" applyAlignment="0" applyProtection="0">
      <alignment vertical="center"/>
    </xf>
    <xf numFmtId="0" fontId="98" fillId="0" borderId="0" applyNumberFormat="0" applyFill="0" applyBorder="0" applyAlignment="0" applyProtection="0">
      <alignment vertical="center"/>
    </xf>
    <xf numFmtId="0" fontId="99" fillId="0" borderId="223" applyNumberFormat="0" applyFill="0" applyAlignment="0" applyProtection="0">
      <alignment vertical="center"/>
    </xf>
    <xf numFmtId="0" fontId="100" fillId="0" borderId="223" applyNumberFormat="0" applyFill="0" applyAlignment="0" applyProtection="0">
      <alignment vertical="center"/>
    </xf>
    <xf numFmtId="0" fontId="101" fillId="0" borderId="224" applyNumberFormat="0" applyFill="0" applyAlignment="0" applyProtection="0">
      <alignment vertical="center"/>
    </xf>
    <xf numFmtId="0" fontId="101" fillId="0" borderId="0" applyNumberFormat="0" applyFill="0" applyBorder="0" applyAlignment="0" applyProtection="0">
      <alignment vertical="center"/>
    </xf>
    <xf numFmtId="0" fontId="102" fillId="27" borderId="225" applyNumberFormat="0" applyAlignment="0" applyProtection="0">
      <alignment vertical="center"/>
    </xf>
    <xf numFmtId="0" fontId="103" fillId="28" borderId="226" applyNumberFormat="0" applyAlignment="0" applyProtection="0">
      <alignment vertical="center"/>
    </xf>
    <xf numFmtId="0" fontId="104" fillId="28" borderId="225" applyNumberFormat="0" applyAlignment="0" applyProtection="0">
      <alignment vertical="center"/>
    </xf>
    <xf numFmtId="0" fontId="105" fillId="29" borderId="227" applyNumberFormat="0" applyAlignment="0" applyProtection="0">
      <alignment vertical="center"/>
    </xf>
    <xf numFmtId="0" fontId="106" fillId="0" borderId="228" applyNumberFormat="0" applyFill="0" applyAlignment="0" applyProtection="0">
      <alignment vertical="center"/>
    </xf>
    <xf numFmtId="0" fontId="107" fillId="0" borderId="229" applyNumberFormat="0" applyFill="0" applyAlignment="0" applyProtection="0">
      <alignment vertical="center"/>
    </xf>
    <xf numFmtId="0" fontId="108" fillId="30" borderId="0" applyNumberFormat="0" applyBorder="0" applyAlignment="0" applyProtection="0">
      <alignment vertical="center"/>
    </xf>
    <xf numFmtId="0" fontId="109" fillId="31" borderId="0" applyNumberFormat="0" applyBorder="0" applyAlignment="0" applyProtection="0">
      <alignment vertical="center"/>
    </xf>
    <xf numFmtId="0" fontId="110" fillId="32" borderId="0" applyNumberFormat="0" applyBorder="0" applyAlignment="0" applyProtection="0">
      <alignment vertical="center"/>
    </xf>
    <xf numFmtId="0" fontId="111" fillId="3" borderId="0" applyNumberFormat="0" applyBorder="0" applyAlignment="0" applyProtection="0">
      <alignment vertical="center"/>
    </xf>
    <xf numFmtId="0" fontId="112" fillId="33" borderId="0" applyNumberFormat="0" applyBorder="0" applyAlignment="0" applyProtection="0">
      <alignment vertical="center"/>
    </xf>
    <xf numFmtId="0" fontId="112" fillId="10" borderId="0" applyNumberFormat="0" applyBorder="0" applyAlignment="0" applyProtection="0">
      <alignment vertical="center"/>
    </xf>
    <xf numFmtId="0" fontId="111" fillId="34" borderId="0" applyNumberFormat="0" applyBorder="0" applyAlignment="0" applyProtection="0">
      <alignment vertical="center"/>
    </xf>
    <xf numFmtId="0" fontId="111" fillId="35" borderId="0" applyNumberFormat="0" applyBorder="0" applyAlignment="0" applyProtection="0">
      <alignment vertical="center"/>
    </xf>
    <xf numFmtId="0" fontId="112" fillId="15" borderId="0" applyNumberFormat="0" applyBorder="0" applyAlignment="0" applyProtection="0">
      <alignment vertical="center"/>
    </xf>
    <xf numFmtId="0" fontId="112" fillId="36" borderId="0" applyNumberFormat="0" applyBorder="0" applyAlignment="0" applyProtection="0">
      <alignment vertical="center"/>
    </xf>
    <xf numFmtId="0" fontId="111" fillId="37" borderId="0" applyNumberFormat="0" applyBorder="0" applyAlignment="0" applyProtection="0">
      <alignment vertical="center"/>
    </xf>
    <xf numFmtId="0" fontId="111" fillId="38" borderId="0" applyNumberFormat="0" applyBorder="0" applyAlignment="0" applyProtection="0">
      <alignment vertical="center"/>
    </xf>
    <xf numFmtId="0" fontId="112" fillId="39" borderId="0" applyNumberFormat="0" applyBorder="0" applyAlignment="0" applyProtection="0">
      <alignment vertical="center"/>
    </xf>
    <xf numFmtId="0" fontId="112" fillId="40" borderId="0" applyNumberFormat="0" applyBorder="0" applyAlignment="0" applyProtection="0">
      <alignment vertical="center"/>
    </xf>
    <xf numFmtId="0" fontId="111" fillId="41" borderId="0" applyNumberFormat="0" applyBorder="0" applyAlignment="0" applyProtection="0">
      <alignment vertical="center"/>
    </xf>
    <xf numFmtId="0" fontId="111" fillId="42" borderId="0" applyNumberFormat="0" applyBorder="0" applyAlignment="0" applyProtection="0">
      <alignment vertical="center"/>
    </xf>
    <xf numFmtId="0" fontId="112" fillId="18" borderId="0" applyNumberFormat="0" applyBorder="0" applyAlignment="0" applyProtection="0">
      <alignment vertical="center"/>
    </xf>
    <xf numFmtId="0" fontId="112" fillId="43" borderId="0" applyNumberFormat="0" applyBorder="0" applyAlignment="0" applyProtection="0">
      <alignment vertical="center"/>
    </xf>
    <xf numFmtId="0" fontId="111" fillId="44" borderId="0" applyNumberFormat="0" applyBorder="0" applyAlignment="0" applyProtection="0">
      <alignment vertical="center"/>
    </xf>
    <xf numFmtId="0" fontId="111" fillId="45" borderId="0" applyNumberFormat="0" applyBorder="0" applyAlignment="0" applyProtection="0">
      <alignment vertical="center"/>
    </xf>
    <xf numFmtId="0" fontId="112" fillId="21" borderId="0" applyNumberFormat="0" applyBorder="0" applyAlignment="0" applyProtection="0">
      <alignment vertical="center"/>
    </xf>
    <xf numFmtId="0" fontId="112" fillId="46" borderId="0" applyNumberFormat="0" applyBorder="0" applyAlignment="0" applyProtection="0">
      <alignment vertical="center"/>
    </xf>
    <xf numFmtId="0" fontId="111" fillId="24" borderId="0" applyNumberFormat="0" applyBorder="0" applyAlignment="0" applyProtection="0">
      <alignment vertical="center"/>
    </xf>
    <xf numFmtId="0" fontId="111" fillId="47" borderId="0" applyNumberFormat="0" applyBorder="0" applyAlignment="0" applyProtection="0">
      <alignment vertical="center"/>
    </xf>
    <xf numFmtId="0" fontId="112" fillId="48" borderId="0" applyNumberFormat="0" applyBorder="0" applyAlignment="0" applyProtection="0">
      <alignment vertical="center"/>
    </xf>
    <xf numFmtId="0" fontId="112" fillId="49" borderId="0" applyNumberFormat="0" applyBorder="0" applyAlignment="0" applyProtection="0">
      <alignment vertical="center"/>
    </xf>
    <xf numFmtId="0" fontId="111" fillId="50" borderId="0" applyNumberFormat="0" applyBorder="0" applyAlignment="0" applyProtection="0">
      <alignment vertical="center"/>
    </xf>
    <xf numFmtId="176" fontId="113" fillId="0" borderId="0"/>
    <xf numFmtId="176" fontId="113" fillId="0" borderId="0" applyFont="0" applyFill="0" applyBorder="0" applyAlignment="0" applyProtection="0"/>
    <xf numFmtId="176" fontId="113" fillId="0" borderId="0" applyFont="0" applyFill="0" applyBorder="0" applyProtection="0">
      <alignment horizontal="right"/>
    </xf>
    <xf numFmtId="177" fontId="114" fillId="0" borderId="0" applyFont="0" applyFill="0" applyBorder="0" applyAlignment="0" applyProtection="0"/>
    <xf numFmtId="178" fontId="113" fillId="0" borderId="0" applyFont="0" applyFill="0" applyBorder="0" applyAlignment="0" applyProtection="0"/>
    <xf numFmtId="179" fontId="113" fillId="0" borderId="0" applyFont="0" applyFill="0" applyBorder="0" applyAlignment="0" applyProtection="0"/>
    <xf numFmtId="43" fontId="113" fillId="0" borderId="0" applyFont="0" applyFill="0" applyBorder="0" applyAlignment="0" applyProtection="0"/>
    <xf numFmtId="180" fontId="113" fillId="0" borderId="0" applyFont="0" applyFill="0" applyBorder="0" applyAlignment="0" applyProtection="0"/>
    <xf numFmtId="181" fontId="113" fillId="0" borderId="0" applyFont="0" applyFill="0" applyBorder="0" applyAlignment="0" applyProtection="0"/>
    <xf numFmtId="182" fontId="113" fillId="0" borderId="0" applyFont="0" applyFill="0" applyBorder="0" applyAlignment="0" applyProtection="0"/>
    <xf numFmtId="183" fontId="115" fillId="0" borderId="0" applyFont="0" applyFill="0" applyBorder="0" applyAlignment="0" applyProtection="0"/>
    <xf numFmtId="184" fontId="113" fillId="0" borderId="0" applyFont="0" applyFill="0" applyBorder="0" applyAlignment="0" applyProtection="0"/>
    <xf numFmtId="185" fontId="115" fillId="0" borderId="0" applyFont="0" applyFill="0" applyBorder="0" applyAlignment="0" applyProtection="0"/>
    <xf numFmtId="186" fontId="113" fillId="0" borderId="0" applyFont="0" applyFill="0" applyBorder="0" applyAlignment="0" applyProtection="0"/>
    <xf numFmtId="187" fontId="113" fillId="0" borderId="0" applyFont="0" applyFill="0" applyBorder="0" applyAlignment="0" applyProtection="0"/>
    <xf numFmtId="188" fontId="116" fillId="0" borderId="0" applyFont="0" applyFill="0" applyBorder="0" applyAlignment="0" applyProtection="0"/>
    <xf numFmtId="189" fontId="113" fillId="0" borderId="0" applyFont="0" applyFill="0" applyBorder="0" applyAlignment="0" applyProtection="0"/>
    <xf numFmtId="190" fontId="117" fillId="0" borderId="0" applyFont="0" applyFill="0" applyBorder="0" applyAlignment="0" applyProtection="0"/>
    <xf numFmtId="191" fontId="113" fillId="0" borderId="0" applyFont="0" applyFill="0" applyBorder="0" applyAlignment="0" applyProtection="0"/>
    <xf numFmtId="176" fontId="114" fillId="0" borderId="0" applyFont="0" applyFill="0" applyBorder="0" applyAlignment="0" applyProtection="0"/>
    <xf numFmtId="176" fontId="116" fillId="0" borderId="0" applyFont="0" applyFill="0" applyBorder="0" applyAlignment="0" applyProtection="0"/>
    <xf numFmtId="176" fontId="66" fillId="0" borderId="0" applyFont="0" applyFill="0" applyBorder="0" applyAlignment="0" applyProtection="0"/>
    <xf numFmtId="190" fontId="118" fillId="0" borderId="0" applyFont="0" applyFill="0" applyBorder="0" applyAlignment="0" applyProtection="0"/>
    <xf numFmtId="192" fontId="113" fillId="0" borderId="0" applyFont="0" applyFill="0" applyBorder="0" applyAlignment="0" applyProtection="0"/>
    <xf numFmtId="9" fontId="119" fillId="0" borderId="0" applyFont="0" applyFill="0" applyBorder="0" applyAlignment="0" applyProtection="0"/>
    <xf numFmtId="9" fontId="120" fillId="0" borderId="0" applyFont="0" applyFill="0" applyBorder="0" applyAlignment="0" applyProtection="0">
      <alignment horizontal="right"/>
    </xf>
    <xf numFmtId="193" fontId="121" fillId="0" borderId="0" applyFont="0" applyFill="0" applyBorder="0" applyAlignment="0" applyProtection="0"/>
    <xf numFmtId="194" fontId="114" fillId="0" borderId="0" applyFont="0" applyFill="0" applyBorder="0" applyAlignment="0" applyProtection="0"/>
    <xf numFmtId="10" fontId="114" fillId="0" borderId="0" applyFont="0" applyFill="0" applyBorder="0" applyAlignment="0" applyProtection="0"/>
    <xf numFmtId="194" fontId="120" fillId="0" borderId="0" applyFont="0" applyFill="0" applyBorder="0" applyAlignment="0" applyProtection="0">
      <alignment horizontal="right"/>
    </xf>
    <xf numFmtId="10" fontId="120" fillId="0" borderId="0" applyFont="0" applyFill="0" applyBorder="0" applyAlignment="0" applyProtection="0">
      <alignment horizontal="right"/>
    </xf>
    <xf numFmtId="176" fontId="122" fillId="0" borderId="0"/>
    <xf numFmtId="37" fontId="121" fillId="0" borderId="0"/>
    <xf numFmtId="176" fontId="123" fillId="0" borderId="0"/>
    <xf numFmtId="195" fontId="124" fillId="0" borderId="0"/>
    <xf numFmtId="196" fontId="125" fillId="0" borderId="0"/>
    <xf numFmtId="37" fontId="124" fillId="0" borderId="0"/>
    <xf numFmtId="176" fontId="126" fillId="0" borderId="0"/>
    <xf numFmtId="195" fontId="121" fillId="0" borderId="0"/>
    <xf numFmtId="196" fontId="121" fillId="0" borderId="0"/>
    <xf numFmtId="196" fontId="115" fillId="0" borderId="0"/>
    <xf numFmtId="196" fontId="124" fillId="0" borderId="0"/>
    <xf numFmtId="196" fontId="127" fillId="0" borderId="0"/>
    <xf numFmtId="195" fontId="115" fillId="0" borderId="0"/>
    <xf numFmtId="176" fontId="128" fillId="0" borderId="0"/>
    <xf numFmtId="37" fontId="129" fillId="0" borderId="0"/>
    <xf numFmtId="196" fontId="129" fillId="0" borderId="0"/>
    <xf numFmtId="37" fontId="115" fillId="0" borderId="0"/>
    <xf numFmtId="195" fontId="127" fillId="0" borderId="0"/>
    <xf numFmtId="197" fontId="127" fillId="0" borderId="0"/>
    <xf numFmtId="37" fontId="127" fillId="0" borderId="0"/>
    <xf numFmtId="194" fontId="124" fillId="0" borderId="0"/>
    <xf numFmtId="197" fontId="121" fillId="0" borderId="0"/>
    <xf numFmtId="198" fontId="124" fillId="0" borderId="0"/>
    <xf numFmtId="176" fontId="121" fillId="0" borderId="0"/>
    <xf numFmtId="176" fontId="127" fillId="0" borderId="0"/>
    <xf numFmtId="176" fontId="130" fillId="0" borderId="0"/>
    <xf numFmtId="40" fontId="122" fillId="0" borderId="0" applyFont="0" applyFill="0" applyBorder="0" applyAlignment="0" applyProtection="0"/>
    <xf numFmtId="38" fontId="122" fillId="0" borderId="0" applyFont="0" applyFill="0" applyBorder="0" applyAlignment="0" applyProtection="0"/>
    <xf numFmtId="179" fontId="123" fillId="0" borderId="0" applyFont="0" applyFill="0" applyBorder="0" applyAlignment="0" applyProtection="0"/>
    <xf numFmtId="43" fontId="123" fillId="0" borderId="0" applyFont="0" applyFill="0" applyBorder="0" applyAlignment="0" applyProtection="0"/>
    <xf numFmtId="179" fontId="126" fillId="0" borderId="0" applyFont="0" applyFill="0" applyBorder="0" applyAlignment="0" applyProtection="0"/>
    <xf numFmtId="43" fontId="126" fillId="0" borderId="0" applyFont="0" applyFill="0" applyBorder="0" applyAlignment="0" applyProtection="0"/>
    <xf numFmtId="199" fontId="113" fillId="0" borderId="0" applyFont="0" applyFill="0" applyBorder="0" applyAlignment="0" applyProtection="0"/>
    <xf numFmtId="199" fontId="128" fillId="0" borderId="0" applyFont="0" applyFill="0" applyBorder="0" applyAlignment="0" applyProtection="0"/>
    <xf numFmtId="179" fontId="122" fillId="0" borderId="0" applyFont="0" applyFill="0" applyBorder="0" applyAlignment="0" applyProtection="0"/>
    <xf numFmtId="43" fontId="122" fillId="0" borderId="0" applyFont="0" applyFill="0" applyBorder="0" applyAlignment="0" applyProtection="0"/>
    <xf numFmtId="179" fontId="130" fillId="0" borderId="0" applyFont="0" applyFill="0" applyBorder="0" applyAlignment="0" applyProtection="0"/>
    <xf numFmtId="43" fontId="130" fillId="0" borderId="0" applyFont="0" applyFill="0" applyBorder="0" applyAlignment="0" applyProtection="0"/>
    <xf numFmtId="0" fontId="131" fillId="0" borderId="0"/>
    <xf numFmtId="200" fontId="113" fillId="0" borderId="0" applyFont="0" applyFill="0" applyBorder="0" applyAlignment="0" applyProtection="0"/>
    <xf numFmtId="201" fontId="122" fillId="0" borderId="0" applyFont="0" applyFill="0" applyBorder="0" applyAlignment="0" applyProtection="0"/>
    <xf numFmtId="38" fontId="132" fillId="0" borderId="0" applyFont="0" applyFill="0" applyBorder="0" applyAlignment="0" applyProtection="0"/>
    <xf numFmtId="0" fontId="133" fillId="0" borderId="0"/>
    <xf numFmtId="25" fontId="131" fillId="0" borderId="0"/>
    <xf numFmtId="25" fontId="133" fillId="0" borderId="0"/>
    <xf numFmtId="202" fontId="131" fillId="0" borderId="0"/>
    <xf numFmtId="202" fontId="133" fillId="0" borderId="0"/>
    <xf numFmtId="203" fontId="116" fillId="0" borderId="0" applyFont="0" applyFill="0" applyBorder="0" applyAlignment="0" applyProtection="0"/>
    <xf numFmtId="38" fontId="134" fillId="0" borderId="0" applyFont="0" applyFill="0" applyBorder="0" applyAlignment="0" applyProtection="0"/>
    <xf numFmtId="204" fontId="123" fillId="0" borderId="0" applyFont="0" applyFill="0" applyBorder="0" applyAlignment="0" applyProtection="0"/>
    <xf numFmtId="205" fontId="135" fillId="0" borderId="0" applyFill="0" applyBorder="0" applyProtection="0">
      <alignment vertical="center"/>
    </xf>
    <xf numFmtId="40" fontId="136" fillId="0" borderId="0" applyFont="0" applyFill="0" applyBorder="0" applyAlignment="0" applyProtection="0"/>
    <xf numFmtId="38" fontId="136" fillId="0" borderId="0" applyFont="0" applyFill="0" applyBorder="0" applyAlignment="0" applyProtection="0"/>
    <xf numFmtId="176" fontId="137" fillId="0" borderId="0"/>
    <xf numFmtId="176" fontId="138" fillId="0" borderId="0"/>
    <xf numFmtId="0" fontId="139" fillId="0" borderId="0">
      <alignment vertical="top"/>
    </xf>
    <xf numFmtId="206" fontId="139" fillId="0" borderId="0">
      <alignment vertical="top"/>
    </xf>
    <xf numFmtId="206" fontId="113" fillId="0" borderId="0"/>
    <xf numFmtId="0" fontId="113" fillId="0" borderId="0"/>
    <xf numFmtId="207" fontId="66" fillId="0" borderId="0" applyFont="0" applyFill="0" applyBorder="0" applyAlignment="0" applyProtection="0"/>
    <xf numFmtId="208" fontId="66" fillId="0" borderId="0" applyFont="0" applyFill="0" applyBorder="0" applyAlignment="0" applyProtection="0"/>
    <xf numFmtId="209" fontId="134" fillId="0" borderId="0" applyFont="0" applyFill="0" applyBorder="0" applyAlignment="0" applyProtection="0"/>
    <xf numFmtId="210" fontId="140" fillId="0" borderId="0" applyFont="0" applyFill="0" applyBorder="0" applyAlignment="0" applyProtection="0"/>
    <xf numFmtId="211" fontId="113" fillId="0" borderId="0"/>
    <xf numFmtId="212" fontId="115" fillId="0" borderId="0"/>
    <xf numFmtId="213" fontId="115" fillId="0" borderId="0" applyFill="0" applyBorder="0" applyAlignment="0" applyProtection="0"/>
    <xf numFmtId="214" fontId="113" fillId="0" borderId="0"/>
    <xf numFmtId="215" fontId="115" fillId="0" borderId="0"/>
    <xf numFmtId="9" fontId="141" fillId="0" borderId="0" applyFont="0" applyFill="0" applyBorder="0" applyAlignment="0" applyProtection="0">
      <alignment horizontal="right"/>
    </xf>
    <xf numFmtId="194" fontId="141" fillId="0" borderId="0" applyFont="0" applyFill="0" applyBorder="0" applyAlignment="0" applyProtection="0">
      <alignment horizontal="right"/>
    </xf>
    <xf numFmtId="176" fontId="142" fillId="0" borderId="0"/>
    <xf numFmtId="40" fontId="143" fillId="0" borderId="0" applyFont="0" applyFill="0" applyBorder="0" applyAlignment="0" applyProtection="0"/>
    <xf numFmtId="38" fontId="143" fillId="0" borderId="0" applyFont="0" applyFill="0" applyBorder="0" applyAlignment="0" applyProtection="0"/>
    <xf numFmtId="216" fontId="113" fillId="0" borderId="0" applyFont="0" applyFill="0" applyBorder="0" applyAlignment="0" applyProtection="0"/>
    <xf numFmtId="217" fontId="113" fillId="0" borderId="0" applyFont="0" applyFill="0" applyBorder="0" applyAlignment="0" applyProtection="0"/>
    <xf numFmtId="218" fontId="113" fillId="0" borderId="0" applyFont="0" applyFill="0" applyBorder="0" applyAlignment="0" applyProtection="0"/>
    <xf numFmtId="219" fontId="144" fillId="0" borderId="0"/>
    <xf numFmtId="40" fontId="114" fillId="0" borderId="0" applyFont="0" applyFill="0" applyBorder="0" applyAlignment="0" applyProtection="0"/>
    <xf numFmtId="176" fontId="118" fillId="0" borderId="0" applyFont="0" applyFill="0" applyBorder="0" applyAlignment="0" applyProtection="0"/>
    <xf numFmtId="220" fontId="113" fillId="0" borderId="0" applyFont="0" applyFill="0" applyBorder="0" applyAlignment="0" applyProtection="0"/>
    <xf numFmtId="221" fontId="144" fillId="0" borderId="0" applyFont="0" applyFill="0" applyBorder="0" applyAlignment="0" applyProtection="0"/>
    <xf numFmtId="222" fontId="113" fillId="0" borderId="0" applyFont="0" applyFill="0" applyBorder="0" applyAlignment="0" applyProtection="0"/>
    <xf numFmtId="223" fontId="113" fillId="0" borderId="0" applyFont="0" applyFill="0" applyBorder="0" applyAlignment="0" applyProtection="0"/>
    <xf numFmtId="201" fontId="144" fillId="0" borderId="0" applyFont="0" applyFill="0" applyBorder="0" applyAlignment="0" applyProtection="0"/>
    <xf numFmtId="224" fontId="113" fillId="0" borderId="0" applyFont="0" applyFill="0" applyBorder="0" applyAlignment="0" applyProtection="0"/>
    <xf numFmtId="225" fontId="144" fillId="0" borderId="0" applyFont="0" applyFill="0" applyBorder="0" applyAlignment="0" applyProtection="0"/>
    <xf numFmtId="226" fontId="121" fillId="0" borderId="0" applyFont="0" applyFill="0" applyBorder="0" applyAlignment="0" applyProtection="0"/>
    <xf numFmtId="14" fontId="126" fillId="0" borderId="0" applyFont="0" applyFill="0" applyBorder="0" applyAlignment="0" applyProtection="0"/>
    <xf numFmtId="227" fontId="113" fillId="0" borderId="0" applyFont="0" applyFill="0" applyBorder="0" applyAlignment="0" applyProtection="0"/>
    <xf numFmtId="228" fontId="145" fillId="0" borderId="0" applyFont="0" applyFill="0" applyBorder="0" applyAlignment="0" applyProtection="0"/>
    <xf numFmtId="228" fontId="114" fillId="0" borderId="0" applyFont="0" applyFill="0" applyBorder="0" applyAlignment="0" applyProtection="0"/>
    <xf numFmtId="229" fontId="113" fillId="0" borderId="0" applyFont="0" applyFill="0" applyBorder="0" applyAlignment="0" applyProtection="0"/>
    <xf numFmtId="230" fontId="113" fillId="0" borderId="0" applyFont="0" applyFill="0" applyBorder="0" applyAlignment="0" applyProtection="0"/>
    <xf numFmtId="231" fontId="113" fillId="0" borderId="0" applyFont="0" applyFill="0" applyBorder="0" applyAlignment="0" applyProtection="0"/>
    <xf numFmtId="232" fontId="144" fillId="0" borderId="0" applyFont="0" applyFill="0" applyBorder="0" applyAlignment="0" applyProtection="0"/>
    <xf numFmtId="233" fontId="118" fillId="0" borderId="0" applyFont="0" applyFill="0" applyBorder="0" applyAlignment="0" applyProtection="0"/>
    <xf numFmtId="234" fontId="118" fillId="0" borderId="0" applyFont="0" applyFill="0" applyBorder="0" applyAlignment="0" applyProtection="0"/>
    <xf numFmtId="176" fontId="146" fillId="0" borderId="0" applyFont="0" applyFill="0" applyBorder="0" applyAlignment="0" applyProtection="0"/>
    <xf numFmtId="235" fontId="118" fillId="0" borderId="0" applyFont="0" applyFill="0" applyBorder="0" applyAlignment="0" applyProtection="0"/>
    <xf numFmtId="199" fontId="118" fillId="0" borderId="0" applyFont="0" applyFill="0" applyBorder="0" applyAlignment="0" applyProtection="0"/>
    <xf numFmtId="236" fontId="146" fillId="0" borderId="0" applyFont="0" applyFill="0" applyBorder="0" applyAlignment="0" applyProtection="0"/>
    <xf numFmtId="237" fontId="147" fillId="0" borderId="0" applyFont="0" applyFill="0" applyBorder="0" applyAlignment="0" applyProtection="0"/>
    <xf numFmtId="176" fontId="148" fillId="51" borderId="0" applyNumberFormat="0" applyBorder="0" applyAlignment="0" applyProtection="0">
      <alignment vertical="center"/>
    </xf>
    <xf numFmtId="176" fontId="148" fillId="52" borderId="0" applyNumberFormat="0" applyBorder="0" applyAlignment="0" applyProtection="0">
      <alignment vertical="center"/>
    </xf>
    <xf numFmtId="176" fontId="148" fillId="53" borderId="0" applyNumberFormat="0" applyBorder="0" applyAlignment="0" applyProtection="0">
      <alignment vertical="center"/>
    </xf>
    <xf numFmtId="176" fontId="148" fillId="54" borderId="0" applyNumberFormat="0" applyBorder="0" applyAlignment="0" applyProtection="0">
      <alignment vertical="center"/>
    </xf>
    <xf numFmtId="176" fontId="148" fillId="55" borderId="0" applyNumberFormat="0" applyBorder="0" applyAlignment="0" applyProtection="0">
      <alignment vertical="center"/>
    </xf>
    <xf numFmtId="176" fontId="93" fillId="56" borderId="0" applyNumberFormat="0" applyBorder="0" applyAlignment="0" applyProtection="0">
      <alignment vertical="center"/>
    </xf>
    <xf numFmtId="176" fontId="93" fillId="56" borderId="0" applyNumberFormat="0" applyBorder="0" applyAlignment="0" applyProtection="0"/>
    <xf numFmtId="176" fontId="93" fillId="57" borderId="0" applyNumberFormat="0" applyBorder="0" applyAlignment="0" applyProtection="0">
      <alignment vertical="center"/>
    </xf>
    <xf numFmtId="176" fontId="93" fillId="57" borderId="0" applyNumberFormat="0" applyBorder="0" applyAlignment="0" applyProtection="0"/>
    <xf numFmtId="176" fontId="93" fillId="58" borderId="0" applyNumberFormat="0" applyBorder="0" applyAlignment="0" applyProtection="0">
      <alignment vertical="center"/>
    </xf>
    <xf numFmtId="176" fontId="93" fillId="58" borderId="0" applyNumberFormat="0" applyBorder="0" applyAlignment="0" applyProtection="0"/>
    <xf numFmtId="176" fontId="93" fillId="59" borderId="0" applyNumberFormat="0" applyBorder="0" applyAlignment="0" applyProtection="0">
      <alignment vertical="center"/>
    </xf>
    <xf numFmtId="176" fontId="93" fillId="59" borderId="0" applyNumberFormat="0" applyBorder="0" applyAlignment="0" applyProtection="0"/>
    <xf numFmtId="176" fontId="93" fillId="55" borderId="0" applyNumberFormat="0" applyBorder="0" applyAlignment="0" applyProtection="0">
      <alignment vertical="center"/>
    </xf>
    <xf numFmtId="176" fontId="93" fillId="55" borderId="0" applyNumberFormat="0" applyBorder="0" applyAlignment="0" applyProtection="0"/>
    <xf numFmtId="176" fontId="93" fillId="54" borderId="0" applyNumberFormat="0" applyBorder="0" applyAlignment="0" applyProtection="0">
      <alignment vertical="center"/>
    </xf>
    <xf numFmtId="176" fontId="93" fillId="54" borderId="0" applyNumberFormat="0" applyBorder="0" applyAlignment="0" applyProtection="0"/>
    <xf numFmtId="176" fontId="144" fillId="0" borderId="0">
      <alignment horizontal="justify" vertical="justify" textRotation="127" wrapText="1"/>
      <protection hidden="1"/>
    </xf>
    <xf numFmtId="238" fontId="113" fillId="0" borderId="0" applyFont="0" applyFill="0" applyBorder="0" applyAlignment="0" applyProtection="0"/>
    <xf numFmtId="238" fontId="123" fillId="0" borderId="0" applyFont="0" applyFill="0" applyBorder="0" applyAlignment="0" applyProtection="0"/>
    <xf numFmtId="200" fontId="123" fillId="0" borderId="0" applyFont="0" applyFill="0" applyBorder="0" applyAlignment="0" applyProtection="0"/>
    <xf numFmtId="176" fontId="148" fillId="60" borderId="0" applyNumberFormat="0" applyBorder="0" applyAlignment="0" applyProtection="0">
      <alignment vertical="center"/>
    </xf>
    <xf numFmtId="176" fontId="148" fillId="57" borderId="0" applyNumberFormat="0" applyBorder="0" applyAlignment="0" applyProtection="0">
      <alignment vertical="center"/>
    </xf>
    <xf numFmtId="176" fontId="93" fillId="51" borderId="0" applyNumberFormat="0" applyBorder="0" applyAlignment="0" applyProtection="0">
      <alignment vertical="center"/>
    </xf>
    <xf numFmtId="176" fontId="93" fillId="51" borderId="0" applyNumberFormat="0" applyBorder="0" applyAlignment="0" applyProtection="0"/>
    <xf numFmtId="176" fontId="93" fillId="52" borderId="0" applyNumberFormat="0" applyBorder="0" applyAlignment="0" applyProtection="0">
      <alignment vertical="center"/>
    </xf>
    <xf numFmtId="176" fontId="93" fillId="52" borderId="0" applyNumberFormat="0" applyBorder="0" applyAlignment="0" applyProtection="0"/>
    <xf numFmtId="176" fontId="93" fillId="61" borderId="0" applyNumberFormat="0" applyBorder="0" applyAlignment="0" applyProtection="0">
      <alignment vertical="center"/>
    </xf>
    <xf numFmtId="176" fontId="93" fillId="61" borderId="0" applyNumberFormat="0" applyBorder="0" applyAlignment="0" applyProtection="0"/>
    <xf numFmtId="176" fontId="93" fillId="62" borderId="0" applyNumberFormat="0" applyBorder="0" applyAlignment="0" applyProtection="0">
      <alignment vertical="center"/>
    </xf>
    <xf numFmtId="176" fontId="93" fillId="62" borderId="0" applyNumberFormat="0" applyBorder="0" applyAlignment="0" applyProtection="0"/>
    <xf numFmtId="176" fontId="149" fillId="55" borderId="0" applyNumberFormat="0" applyBorder="0" applyAlignment="0" applyProtection="0">
      <alignment vertical="center"/>
    </xf>
    <xf numFmtId="176" fontId="149" fillId="63" borderId="0" applyNumberFormat="0" applyBorder="0" applyAlignment="0" applyProtection="0">
      <alignment vertical="center"/>
    </xf>
    <xf numFmtId="176" fontId="149" fillId="62" borderId="0" applyNumberFormat="0" applyBorder="0" applyAlignment="0" applyProtection="0">
      <alignment vertical="center"/>
    </xf>
    <xf numFmtId="176" fontId="149" fillId="57" borderId="0" applyNumberFormat="0" applyBorder="0" applyAlignment="0" applyProtection="0">
      <alignment vertical="center"/>
    </xf>
    <xf numFmtId="176" fontId="149" fillId="52" borderId="0" applyNumberFormat="0" applyBorder="0" applyAlignment="0" applyProtection="0">
      <alignment vertical="center"/>
    </xf>
    <xf numFmtId="176" fontId="150" fillId="64" borderId="0" applyNumberFormat="0" applyBorder="0" applyAlignment="0" applyProtection="0">
      <alignment vertical="center"/>
    </xf>
    <xf numFmtId="176" fontId="150" fillId="64" borderId="0" applyNumberFormat="0" applyBorder="0" applyAlignment="0" applyProtection="0"/>
    <xf numFmtId="176" fontId="150" fillId="52" borderId="0" applyNumberFormat="0" applyBorder="0" applyAlignment="0" applyProtection="0">
      <alignment vertical="center"/>
    </xf>
    <xf numFmtId="176" fontId="150" fillId="52" borderId="0" applyNumberFormat="0" applyBorder="0" applyAlignment="0" applyProtection="0"/>
    <xf numFmtId="176" fontId="150" fillId="61" borderId="0" applyNumberFormat="0" applyBorder="0" applyAlignment="0" applyProtection="0">
      <alignment vertical="center"/>
    </xf>
    <xf numFmtId="176" fontId="150" fillId="61" borderId="0" applyNumberFormat="0" applyBorder="0" applyAlignment="0" applyProtection="0"/>
    <xf numFmtId="176" fontId="150" fillId="65" borderId="0" applyNumberFormat="0" applyBorder="0" applyAlignment="0" applyProtection="0">
      <alignment vertical="center"/>
    </xf>
    <xf numFmtId="176" fontId="150" fillId="65" borderId="0" applyNumberFormat="0" applyBorder="0" applyAlignment="0" applyProtection="0"/>
    <xf numFmtId="176" fontId="150" fillId="66" borderId="0" applyNumberFormat="0" applyBorder="0" applyAlignment="0" applyProtection="0">
      <alignment vertical="center"/>
    </xf>
    <xf numFmtId="176" fontId="150" fillId="66" borderId="0" applyNumberFormat="0" applyBorder="0" applyAlignment="0" applyProtection="0"/>
    <xf numFmtId="176" fontId="150" fillId="67" borderId="0" applyNumberFormat="0" applyBorder="0" applyAlignment="0" applyProtection="0">
      <alignment vertical="center"/>
    </xf>
    <xf numFmtId="176" fontId="150" fillId="67" borderId="0" applyNumberFormat="0" applyBorder="0" applyAlignment="0" applyProtection="0"/>
    <xf numFmtId="176" fontId="131" fillId="0" borderId="177" applyBorder="0"/>
    <xf numFmtId="40" fontId="151" fillId="0" borderId="0" applyFont="0" applyFill="0" applyBorder="0" applyAlignment="0" applyProtection="0"/>
    <xf numFmtId="38" fontId="151" fillId="0" borderId="0" applyFont="0" applyFill="0" applyBorder="0" applyAlignment="0" applyProtection="0"/>
    <xf numFmtId="176" fontId="129" fillId="0" borderId="0">
      <alignment horizontal="center" wrapText="1"/>
      <protection locked="0"/>
    </xf>
    <xf numFmtId="204" fontId="152" fillId="0" borderId="161" applyNumberFormat="0" applyBorder="0" applyAlignment="0"/>
    <xf numFmtId="41" fontId="152" fillId="0" borderId="161" applyNumberFormat="0" applyBorder="0" applyAlignment="0"/>
    <xf numFmtId="176" fontId="153" fillId="0" borderId="0"/>
    <xf numFmtId="239" fontId="153" fillId="0" borderId="230" applyFont="0" applyFill="0" applyBorder="0" applyAlignment="0" applyProtection="0"/>
    <xf numFmtId="38" fontId="113" fillId="68" borderId="21">
      <protection locked="0"/>
    </xf>
    <xf numFmtId="176" fontId="154" fillId="0" borderId="0" applyNumberFormat="0" applyFill="0" applyBorder="0" applyAlignment="0" applyProtection="0"/>
    <xf numFmtId="176" fontId="155" fillId="0" borderId="0" applyNumberFormat="0" applyFill="0" applyBorder="0" applyProtection="0">
      <alignment horizontal="left"/>
    </xf>
    <xf numFmtId="176" fontId="156" fillId="0" borderId="0" applyNumberFormat="0" applyFill="0" applyBorder="0" applyProtection="0">
      <alignment horizontal="left"/>
    </xf>
    <xf numFmtId="176" fontId="113" fillId="0" borderId="0" applyFill="0" applyBorder="0" applyAlignment="0"/>
    <xf numFmtId="196" fontId="157" fillId="0" borderId="0" applyFill="0" applyBorder="0" applyAlignment="0"/>
    <xf numFmtId="225" fontId="157" fillId="0" borderId="0" applyFill="0" applyBorder="0" applyAlignment="0"/>
    <xf numFmtId="240" fontId="157" fillId="0" borderId="0" applyFill="0" applyBorder="0" applyAlignment="0"/>
    <xf numFmtId="241" fontId="157" fillId="0" borderId="0" applyFill="0" applyBorder="0" applyAlignment="0"/>
    <xf numFmtId="242" fontId="157" fillId="0" borderId="0" applyFill="0" applyBorder="0" applyAlignment="0"/>
    <xf numFmtId="243" fontId="157" fillId="0" borderId="0" applyFill="0" applyBorder="0" applyAlignment="0"/>
    <xf numFmtId="244" fontId="113" fillId="0" borderId="0" applyFill="0" applyBorder="0" applyAlignment="0"/>
    <xf numFmtId="176" fontId="158" fillId="0" borderId="0"/>
    <xf numFmtId="245" fontId="159" fillId="0" borderId="0"/>
    <xf numFmtId="176" fontId="160" fillId="0" borderId="0" applyNumberFormat="0" applyFill="0" applyBorder="0" applyProtection="0">
      <alignment horizontal="right"/>
    </xf>
    <xf numFmtId="246" fontId="113" fillId="0" borderId="0"/>
    <xf numFmtId="245" fontId="122" fillId="0" borderId="0" applyFont="0" applyFill="0" applyBorder="0" applyAlignment="0" applyProtection="0"/>
    <xf numFmtId="39" fontId="122" fillId="0" borderId="0" applyFont="0" applyFill="0" applyBorder="0" applyAlignment="0" applyProtection="0"/>
    <xf numFmtId="41" fontId="161" fillId="0" borderId="0" applyFont="0" applyFill="0" applyBorder="0" applyAlignment="0" applyProtection="0"/>
    <xf numFmtId="247" fontId="116" fillId="0" borderId="0" applyFont="0" applyFill="0" applyBorder="0" applyAlignment="0" applyProtection="0"/>
    <xf numFmtId="43" fontId="161" fillId="0" borderId="0" applyFont="0" applyFill="0" applyBorder="0" applyAlignment="0" applyProtection="0"/>
    <xf numFmtId="43" fontId="144" fillId="0" borderId="0" applyFont="0" applyFill="0" applyBorder="0" applyAlignment="0" applyProtection="0"/>
    <xf numFmtId="43" fontId="162" fillId="0" borderId="0" applyFont="0" applyFill="0" applyBorder="0" applyAlignment="0" applyProtection="0">
      <alignment vertical="center"/>
    </xf>
    <xf numFmtId="43" fontId="139" fillId="0" borderId="0" applyFont="0" applyFill="0" applyBorder="0" applyAlignment="0" applyProtection="0"/>
    <xf numFmtId="43" fontId="0" fillId="0" borderId="0" applyFont="0" applyFill="0" applyBorder="0" applyAlignment="0" applyProtection="0">
      <alignment vertical="center"/>
    </xf>
    <xf numFmtId="37" fontId="113" fillId="0" borderId="0" applyFont="0" applyFill="0" applyBorder="0" applyAlignment="0" applyProtection="0">
      <alignment horizontal="right"/>
    </xf>
    <xf numFmtId="3" fontId="113" fillId="0" borderId="0" applyFont="0" applyFill="0" applyBorder="0" applyAlignment="0" applyProtection="0"/>
    <xf numFmtId="176" fontId="163" fillId="0" borderId="0" applyNumberFormat="0" applyAlignment="0">
      <alignment horizontal="left"/>
    </xf>
    <xf numFmtId="176" fontId="121" fillId="0" borderId="0" applyNumberFormat="0" applyAlignment="0"/>
    <xf numFmtId="176" fontId="113" fillId="0" borderId="0">
      <alignment horizontal="center"/>
    </xf>
    <xf numFmtId="248" fontId="122" fillId="0" borderId="0" applyFont="0" applyFill="0" applyBorder="0" applyAlignment="0" applyProtection="0"/>
    <xf numFmtId="249" fontId="122" fillId="0" borderId="0" applyFont="0" applyFill="0" applyBorder="0" applyAlignment="0" applyProtection="0"/>
    <xf numFmtId="244" fontId="113" fillId="0" borderId="0" applyFont="0" applyFill="0" applyBorder="0" applyAlignment="0" applyProtection="0"/>
    <xf numFmtId="200" fontId="162" fillId="0" borderId="0" applyFont="0" applyFill="0" applyBorder="0" applyAlignment="0" applyProtection="0"/>
    <xf numFmtId="238" fontId="113" fillId="69" borderId="0" applyFont="0" applyBorder="0"/>
    <xf numFmtId="176" fontId="113" fillId="0" borderId="0" applyFont="0" applyFill="0" applyBorder="0" applyProtection="0">
      <alignment horizontal="centerContinuous"/>
    </xf>
    <xf numFmtId="14" fontId="139" fillId="0" borderId="0" applyFill="0" applyBorder="0" applyAlignment="0"/>
    <xf numFmtId="15" fontId="122" fillId="0" borderId="0"/>
    <xf numFmtId="250" fontId="125" fillId="0" borderId="231" applyBorder="0" applyAlignment="0">
      <alignment horizontal="right"/>
    </xf>
    <xf numFmtId="251" fontId="122" fillId="0" borderId="0" applyFont="0" applyFill="0" applyBorder="0" applyAlignment="0" applyProtection="0"/>
    <xf numFmtId="226" fontId="113" fillId="0" borderId="0" applyFont="0" applyFill="0" applyBorder="0" applyAlignment="0" applyProtection="0"/>
    <xf numFmtId="245" fontId="113" fillId="0" borderId="0" applyFont="0" applyFill="0" applyBorder="0" applyAlignment="0" applyProtection="0"/>
    <xf numFmtId="38" fontId="122" fillId="0" borderId="232">
      <alignment vertical="center"/>
    </xf>
    <xf numFmtId="252" fontId="125" fillId="0" borderId="231" applyFill="0" applyBorder="0">
      <alignment horizontal="left"/>
    </xf>
    <xf numFmtId="4" fontId="127" fillId="0" borderId="0" applyFont="0" applyFill="0" applyBorder="0" applyAlignment="0" applyProtection="0"/>
    <xf numFmtId="198" fontId="164" fillId="0" borderId="0"/>
    <xf numFmtId="198" fontId="159" fillId="0" borderId="0">
      <alignment horizontal="right"/>
    </xf>
    <xf numFmtId="238" fontId="115" fillId="0" borderId="0"/>
    <xf numFmtId="176" fontId="165" fillId="0" borderId="0" applyNumberFormat="0" applyFill="0" applyBorder="0" applyProtection="0">
      <alignment horizontal="left"/>
    </xf>
    <xf numFmtId="247" fontId="116" fillId="0" borderId="0" applyFill="0" applyBorder="0" applyAlignment="0"/>
    <xf numFmtId="253" fontId="116" fillId="0" borderId="0" applyFill="0" applyBorder="0" applyAlignment="0"/>
    <xf numFmtId="176" fontId="166" fillId="0" borderId="0" applyNumberFormat="0" applyAlignment="0">
      <alignment horizontal="left"/>
    </xf>
    <xf numFmtId="176" fontId="157" fillId="0" borderId="0">
      <alignment horizontal="left"/>
    </xf>
    <xf numFmtId="176" fontId="167" fillId="0" borderId="0" applyNumberFormat="0" applyFill="0" applyBorder="0" applyProtection="0">
      <alignment horizontal="right"/>
    </xf>
    <xf numFmtId="176" fontId="144" fillId="0" borderId="0" applyFont="0" applyFill="0" applyBorder="0" applyAlignment="0" applyProtection="0"/>
    <xf numFmtId="254" fontId="125" fillId="0" borderId="233" applyBorder="0"/>
    <xf numFmtId="254" fontId="153" fillId="0" borderId="233" applyBorder="0"/>
    <xf numFmtId="245" fontId="122" fillId="0" borderId="0" applyNumberFormat="0" applyFont="0" applyFill="0" applyBorder="0" applyProtection="0">
      <alignment horizontal="fill"/>
    </xf>
    <xf numFmtId="176" fontId="168" fillId="0" borderId="0" applyNumberFormat="0" applyProtection="0">
      <alignment vertical="top"/>
    </xf>
    <xf numFmtId="176" fontId="169" fillId="0" borderId="176" applyNumberFormat="0" applyProtection="0"/>
    <xf numFmtId="176" fontId="170" fillId="0" borderId="0" applyNumberFormat="0" applyFill="0" applyBorder="0" applyProtection="0">
      <alignment horizontal="right"/>
    </xf>
    <xf numFmtId="9" fontId="171" fillId="0" borderId="0" applyFont="0" applyFill="0" applyBorder="0" applyAlignment="0" applyProtection="0"/>
    <xf numFmtId="176" fontId="122" fillId="0" borderId="0" applyFont="0" applyFill="0" applyBorder="0" applyProtection="0"/>
    <xf numFmtId="245" fontId="127" fillId="0" borderId="0"/>
    <xf numFmtId="194" fontId="127" fillId="0" borderId="0"/>
    <xf numFmtId="38" fontId="116" fillId="2" borderId="0" applyNumberFormat="0" applyBorder="0" applyAlignment="0" applyProtection="0"/>
    <xf numFmtId="176" fontId="172" fillId="0" borderId="0">
      <alignment horizontal="left"/>
    </xf>
    <xf numFmtId="176" fontId="173" fillId="0" borderId="5" applyNumberFormat="0" applyAlignment="0" applyProtection="0">
      <alignment horizontal="left" vertical="center"/>
    </xf>
    <xf numFmtId="176" fontId="173" fillId="0" borderId="28">
      <alignment horizontal="left" vertical="center"/>
    </xf>
    <xf numFmtId="196" fontId="174" fillId="0" borderId="0">
      <alignment horizontal="left"/>
    </xf>
    <xf numFmtId="176" fontId="175" fillId="0" borderId="0" applyNumberFormat="0" applyFill="0" applyBorder="0" applyProtection="0">
      <alignment horizontal="center"/>
    </xf>
    <xf numFmtId="176" fontId="176" fillId="0" borderId="234">
      <alignment horizontal="center"/>
    </xf>
    <xf numFmtId="176" fontId="176" fillId="0" borderId="0">
      <alignment horizontal="center"/>
    </xf>
    <xf numFmtId="255" fontId="116" fillId="0" borderId="0"/>
    <xf numFmtId="256" fontId="177" fillId="0" borderId="0"/>
    <xf numFmtId="176" fontId="131" fillId="0" borderId="0" applyFont="0" applyFill="0" applyBorder="0" applyAlignment="0" applyProtection="0"/>
    <xf numFmtId="257" fontId="131" fillId="0" borderId="0" applyFont="0" applyFill="0" applyBorder="0" applyAlignment="0" applyProtection="0"/>
    <xf numFmtId="209" fontId="178" fillId="0" borderId="0" applyFont="0" applyFill="0" applyBorder="0" applyAlignment="0" applyProtection="0"/>
    <xf numFmtId="10" fontId="116" fillId="2" borderId="21" applyNumberFormat="0" applyBorder="0" applyAlignment="0" applyProtection="0"/>
    <xf numFmtId="245" fontId="131" fillId="70" borderId="0"/>
    <xf numFmtId="176" fontId="179" fillId="0" borderId="0" applyNumberFormat="0" applyFill="0" applyBorder="0" applyProtection="0">
      <alignment horizontal="left"/>
    </xf>
    <xf numFmtId="258" fontId="138" fillId="0" borderId="0"/>
    <xf numFmtId="176" fontId="180" fillId="0" borderId="27" applyNumberFormat="0" applyFill="0" applyBorder="0" applyAlignment="0">
      <alignment horizontal="centerContinuous"/>
    </xf>
    <xf numFmtId="245" fontId="181" fillId="71" borderId="0"/>
    <xf numFmtId="176" fontId="153" fillId="0" borderId="0">
      <alignment horizontal="left"/>
    </xf>
    <xf numFmtId="176" fontId="115" fillId="0" borderId="0"/>
    <xf numFmtId="204" fontId="113" fillId="0" borderId="0" applyFont="0" applyFill="0" applyBorder="0" applyAlignment="0" applyProtection="0"/>
    <xf numFmtId="176" fontId="182" fillId="0" borderId="234"/>
    <xf numFmtId="176" fontId="122" fillId="0" borderId="0" applyFont="0" applyFill="0" applyBorder="0" applyAlignment="0" applyProtection="0"/>
    <xf numFmtId="259" fontId="113" fillId="0" borderId="0" applyFont="0" applyFill="0" applyBorder="0" applyAlignment="0" applyProtection="0"/>
    <xf numFmtId="260" fontId="113" fillId="0" borderId="0" applyFont="0" applyFill="0" applyBorder="0" applyAlignment="0" applyProtection="0"/>
    <xf numFmtId="37" fontId="183" fillId="0" borderId="0"/>
    <xf numFmtId="176" fontId="161" fillId="0" borderId="0" applyNumberFormat="0" applyFill="0" applyBorder="0" applyAlignment="0" applyProtection="0"/>
    <xf numFmtId="176" fontId="66" fillId="0" borderId="0"/>
    <xf numFmtId="176" fontId="184" fillId="0" borderId="0"/>
    <xf numFmtId="176" fontId="185" fillId="0" borderId="0"/>
    <xf numFmtId="196" fontId="131" fillId="0" borderId="0"/>
    <xf numFmtId="176" fontId="113" fillId="0" borderId="0" applyNumberFormat="0" applyFill="0" applyBorder="0" applyAlignment="0" applyProtection="0"/>
    <xf numFmtId="176" fontId="178" fillId="72" borderId="235">
      <alignment vertical="top" wrapText="1"/>
    </xf>
    <xf numFmtId="176" fontId="93" fillId="53" borderId="236" applyNumberFormat="0" applyFont="0" applyAlignment="0" applyProtection="0"/>
    <xf numFmtId="204" fontId="115" fillId="0" borderId="0"/>
    <xf numFmtId="41" fontId="115" fillId="0" borderId="0"/>
    <xf numFmtId="40" fontId="186" fillId="0" borderId="0" applyFont="0" applyFill="0" applyBorder="0" applyAlignment="0" applyProtection="0"/>
    <xf numFmtId="38" fontId="186" fillId="0" borderId="0" applyFont="0" applyFill="0" applyBorder="0" applyAlignment="0" applyProtection="0"/>
    <xf numFmtId="176" fontId="187" fillId="0" borderId="0"/>
    <xf numFmtId="176" fontId="188" fillId="0" borderId="0"/>
    <xf numFmtId="176" fontId="189" fillId="0" borderId="0" applyNumberFormat="0" applyFill="0" applyBorder="0" applyProtection="0">
      <alignment horizontal="left"/>
    </xf>
    <xf numFmtId="176" fontId="115" fillId="0" borderId="0" applyFont="0" applyFill="0" applyBorder="0" applyProtection="0">
      <alignment horizontal="right"/>
    </xf>
    <xf numFmtId="203" fontId="190" fillId="0" borderId="0"/>
    <xf numFmtId="14" fontId="129" fillId="0" borderId="0">
      <alignment horizontal="center" wrapText="1"/>
      <protection locked="0"/>
    </xf>
    <xf numFmtId="261" fontId="116" fillId="0" borderId="0" applyFont="0" applyFill="0" applyBorder="0" applyAlignment="0" applyProtection="0"/>
    <xf numFmtId="262" fontId="116" fillId="0" borderId="0" applyFont="0" applyFill="0" applyBorder="0" applyAlignment="0" applyProtection="0"/>
    <xf numFmtId="10" fontId="113" fillId="0" borderId="0" applyFont="0" applyFill="0" applyBorder="0" applyAlignment="0" applyProtection="0"/>
    <xf numFmtId="9" fontId="161" fillId="0" borderId="0" applyFont="0" applyFill="0" applyBorder="0" applyAlignment="0" applyProtection="0"/>
    <xf numFmtId="9" fontId="113" fillId="0" borderId="0" applyFont="0" applyFill="0" applyBorder="0" applyAlignment="0" applyProtection="0"/>
    <xf numFmtId="9" fontId="162" fillId="0" borderId="0" applyFont="0" applyFill="0" applyBorder="0" applyAlignment="0" applyProtection="0">
      <alignment vertical="center"/>
    </xf>
    <xf numFmtId="9" fontId="139" fillId="0" borderId="0" applyFont="0" applyFill="0" applyBorder="0" applyAlignment="0" applyProtection="0"/>
    <xf numFmtId="9" fontId="122" fillId="0" borderId="0" applyFont="0" applyFill="0" applyBorder="0" applyAlignment="0" applyProtection="0"/>
    <xf numFmtId="10" fontId="122" fillId="0" borderId="0" applyFont="0" applyFill="0" applyBorder="0" applyAlignment="0" applyProtection="0"/>
    <xf numFmtId="263" fontId="115" fillId="0" borderId="0"/>
    <xf numFmtId="264" fontId="113" fillId="0" borderId="0" applyFont="0" applyFill="0" applyBorder="0" applyAlignment="0" applyProtection="0"/>
    <xf numFmtId="176" fontId="191" fillId="0" borderId="0" applyNumberFormat="0" applyFill="0" applyBorder="0" applyProtection="0">
      <alignment horizontal="right"/>
    </xf>
    <xf numFmtId="4" fontId="157" fillId="0" borderId="0">
      <alignment horizontal="right"/>
    </xf>
    <xf numFmtId="4" fontId="113" fillId="0" borderId="0" applyFont="0" applyFill="0" applyBorder="0" applyProtection="0">
      <alignment horizontal="right"/>
    </xf>
    <xf numFmtId="9" fontId="113" fillId="0" borderId="0" applyNumberFormat="0" applyFill="0" applyBorder="0" applyAlignment="0" applyProtection="0"/>
    <xf numFmtId="176" fontId="122" fillId="0" borderId="0" applyNumberFormat="0" applyFont="0" applyFill="0" applyBorder="0" applyAlignment="0" applyProtection="0">
      <alignment horizontal="left"/>
    </xf>
    <xf numFmtId="15" fontId="122" fillId="0" borderId="0" applyFont="0" applyFill="0" applyBorder="0" applyAlignment="0" applyProtection="0"/>
    <xf numFmtId="4" fontId="122" fillId="0" borderId="0" applyFont="0" applyFill="0" applyBorder="0" applyAlignment="0" applyProtection="0"/>
    <xf numFmtId="176" fontId="192" fillId="0" borderId="234">
      <alignment horizontal="center"/>
    </xf>
    <xf numFmtId="3" fontId="122" fillId="0" borderId="0" applyFont="0" applyFill="0" applyBorder="0" applyAlignment="0" applyProtection="0"/>
    <xf numFmtId="176" fontId="122" fillId="73" borderId="0" applyNumberFormat="0" applyFont="0" applyBorder="0" applyAlignment="0" applyProtection="0"/>
    <xf numFmtId="37" fontId="122" fillId="0" borderId="0"/>
    <xf numFmtId="4" fontId="193" fillId="0" borderId="0">
      <alignment horizontal="right"/>
    </xf>
    <xf numFmtId="176" fontId="194" fillId="0" borderId="237" applyAlignment="0">
      <alignment vertical="center" wrapText="1"/>
    </xf>
    <xf numFmtId="176" fontId="195" fillId="0" borderId="238">
      <alignment horizontal="center" vertical="center" wrapText="1"/>
    </xf>
    <xf numFmtId="176" fontId="195" fillId="0" borderId="237">
      <alignment horizontal="center" vertical="center" wrapText="1"/>
    </xf>
    <xf numFmtId="176" fontId="196" fillId="0" borderId="0"/>
    <xf numFmtId="176" fontId="197" fillId="0" borderId="0">
      <alignment horizontal="left"/>
    </xf>
    <xf numFmtId="176" fontId="198" fillId="0" borderId="0" applyNumberFormat="0" applyFill="0" applyBorder="0" applyProtection="0">
      <alignment horizontal="right"/>
    </xf>
    <xf numFmtId="176" fontId="154" fillId="0" borderId="0" applyNumberFormat="0" applyFill="0" applyBorder="0" applyProtection="0">
      <alignment horizontal="right"/>
    </xf>
    <xf numFmtId="261" fontId="116" fillId="0" borderId="0">
      <alignment horizontal="center"/>
    </xf>
    <xf numFmtId="176" fontId="182" fillId="0" borderId="0"/>
    <xf numFmtId="49" fontId="139" fillId="0" borderId="0" applyFill="0" applyBorder="0" applyAlignment="0"/>
    <xf numFmtId="189" fontId="113" fillId="0" borderId="0" applyFill="0" applyBorder="0" applyAlignment="0"/>
    <xf numFmtId="176" fontId="139" fillId="0" borderId="0" applyNumberFormat="0" applyFill="0" applyBorder="0" applyProtection="0">
      <alignment horizontal="left"/>
    </xf>
    <xf numFmtId="176" fontId="113" fillId="0" borderId="0">
      <alignment horizontal="left"/>
    </xf>
    <xf numFmtId="176" fontId="199" fillId="0" borderId="0" applyNumberFormat="0" applyFill="0" applyBorder="0" applyAlignment="0" applyProtection="0"/>
    <xf numFmtId="176" fontId="155" fillId="74" borderId="239" applyNumberFormat="0" applyAlignment="0" applyProtection="0"/>
    <xf numFmtId="176" fontId="200" fillId="0" borderId="0" applyNumberFormat="0" applyFill="0" applyBorder="0" applyProtection="0">
      <alignment horizontal="right"/>
    </xf>
    <xf numFmtId="176" fontId="201" fillId="0" borderId="0"/>
    <xf numFmtId="265" fontId="113" fillId="0" borderId="0" applyFont="0" applyFill="0" applyBorder="0" applyAlignment="0" applyProtection="0"/>
    <xf numFmtId="247" fontId="113" fillId="0" borderId="0" applyFont="0" applyFill="0" applyBorder="0" applyAlignment="0" applyProtection="0"/>
    <xf numFmtId="176" fontId="202" fillId="0" borderId="0">
      <alignment horizontal="left"/>
    </xf>
    <xf numFmtId="176" fontId="203" fillId="0" borderId="0"/>
    <xf numFmtId="266" fontId="126" fillId="0" borderId="0" applyFont="0" applyFill="0" applyBorder="0" applyAlignment="0" applyProtection="0"/>
    <xf numFmtId="267" fontId="113" fillId="0" borderId="0" applyFont="0" applyFill="0" applyBorder="0" applyAlignment="0" applyProtection="0"/>
    <xf numFmtId="268" fontId="113" fillId="0" borderId="0" applyFont="0" applyFill="0" applyBorder="0" applyAlignment="0" applyProtection="0"/>
    <xf numFmtId="269" fontId="113" fillId="0" borderId="0" applyFont="0" applyFill="0" applyBorder="0" applyAlignment="0" applyProtection="0"/>
    <xf numFmtId="213" fontId="159" fillId="0" borderId="0">
      <alignment horizontal="right"/>
    </xf>
    <xf numFmtId="270" fontId="204" fillId="0" borderId="0"/>
    <xf numFmtId="213" fontId="164" fillId="0" borderId="0"/>
    <xf numFmtId="238" fontId="126" fillId="0" borderId="0" applyFont="0" applyFill="0" applyBorder="0" applyAlignment="0" applyProtection="0"/>
    <xf numFmtId="271" fontId="122" fillId="0" borderId="0" applyFont="0" applyFill="0" applyBorder="0" applyAlignment="0" applyProtection="0"/>
    <xf numFmtId="200" fontId="126" fillId="0" borderId="0" applyFont="0" applyFill="0" applyBorder="0" applyAlignment="0" applyProtection="0"/>
    <xf numFmtId="217" fontId="128" fillId="0" borderId="0" applyFont="0" applyFill="0" applyBorder="0" applyAlignment="0" applyProtection="0"/>
    <xf numFmtId="272" fontId="122" fillId="0" borderId="0" applyFont="0" applyFill="0" applyBorder="0" applyAlignment="0" applyProtection="0"/>
    <xf numFmtId="200" fontId="122" fillId="0" borderId="0" applyFont="0" applyFill="0" applyBorder="0" applyAlignment="0" applyProtection="0"/>
    <xf numFmtId="200" fontId="130" fillId="0" borderId="0" applyFont="0" applyFill="0" applyBorder="0" applyAlignment="0" applyProtection="0"/>
    <xf numFmtId="176" fontId="205" fillId="0" borderId="0" applyNumberFormat="0" applyFill="0" applyBorder="0" applyAlignment="0" applyProtection="0">
      <alignment vertical="top"/>
      <protection locked="0"/>
    </xf>
    <xf numFmtId="176" fontId="206" fillId="0" borderId="0" applyNumberFormat="0" applyFill="0" applyBorder="0" applyAlignment="0" applyProtection="0">
      <alignment vertical="top"/>
      <protection locked="0"/>
    </xf>
    <xf numFmtId="176" fontId="207" fillId="0" borderId="0" applyNumberFormat="0" applyFill="0" applyBorder="0" applyAlignment="0" applyProtection="0">
      <alignment vertical="top"/>
      <protection locked="0"/>
    </xf>
    <xf numFmtId="176" fontId="117" fillId="0" borderId="0"/>
    <xf numFmtId="273" fontId="113" fillId="0" borderId="0" applyFont="0" applyFill="0" applyBorder="0" applyAlignment="0" applyProtection="0"/>
    <xf numFmtId="274" fontId="113" fillId="0" borderId="0" applyFont="0" applyFill="0" applyBorder="0" applyAlignment="0" applyProtection="0"/>
    <xf numFmtId="9" fontId="0" fillId="0" borderId="0" applyFont="0" applyFill="0" applyBorder="0" applyAlignment="0" applyProtection="0">
      <alignment vertical="center"/>
    </xf>
    <xf numFmtId="9" fontId="144" fillId="0" borderId="0" applyFont="0" applyFill="0" applyBorder="0" applyAlignment="0" applyProtection="0"/>
    <xf numFmtId="9" fontId="144" fillId="0" borderId="0" applyFont="0" applyFill="0" applyBorder="0" applyAlignment="0" applyProtection="0">
      <alignment vertical="center"/>
    </xf>
    <xf numFmtId="9" fontId="113" fillId="0" borderId="0" applyFont="0" applyFill="0" applyBorder="0" applyAlignment="0" applyProtection="0">
      <alignment vertical="center"/>
    </xf>
    <xf numFmtId="9" fontId="0" fillId="0" borderId="0" applyFont="0" applyFill="0" applyBorder="0" applyAlignment="0" applyProtection="0"/>
    <xf numFmtId="176" fontId="122" fillId="53" borderId="236" applyNumberFormat="0" applyFont="0" applyAlignment="0" applyProtection="0">
      <alignment vertical="center"/>
    </xf>
    <xf numFmtId="176" fontId="208" fillId="0" borderId="240" applyNumberFormat="0" applyFill="0" applyAlignment="0" applyProtection="0">
      <alignment vertical="center"/>
    </xf>
    <xf numFmtId="176" fontId="209" fillId="0" borderId="241" applyNumberFormat="0" applyFill="0" applyAlignment="0" applyProtection="0">
      <alignment vertical="center"/>
    </xf>
    <xf numFmtId="176" fontId="209" fillId="0" borderId="241" applyNumberFormat="0" applyFill="0" applyAlignment="0" applyProtection="0"/>
    <xf numFmtId="176" fontId="210" fillId="0" borderId="0" applyNumberFormat="0" applyFill="0" applyBorder="0" applyAlignment="0" applyProtection="0">
      <alignment vertical="center"/>
    </xf>
    <xf numFmtId="176" fontId="211" fillId="0" borderId="240" applyNumberFormat="0" applyFill="0" applyAlignment="0" applyProtection="0">
      <alignment vertical="center"/>
    </xf>
    <xf numFmtId="176" fontId="212" fillId="0" borderId="242" applyNumberFormat="0" applyFill="0" applyAlignment="0" applyProtection="0">
      <alignment vertical="center"/>
    </xf>
    <xf numFmtId="176" fontId="212" fillId="0" borderId="242" applyNumberFormat="0" applyFill="0" applyAlignment="0" applyProtection="0"/>
    <xf numFmtId="176" fontId="213" fillId="0" borderId="243" applyNumberFormat="0" applyFill="0" applyAlignment="0" applyProtection="0">
      <alignment vertical="center"/>
    </xf>
    <xf numFmtId="176" fontId="214" fillId="0" borderId="244" applyNumberFormat="0" applyFill="0" applyAlignment="0" applyProtection="0">
      <alignment vertical="center"/>
    </xf>
    <xf numFmtId="176" fontId="214" fillId="0" borderId="244" applyNumberFormat="0" applyFill="0" applyAlignment="0" applyProtection="0"/>
    <xf numFmtId="176" fontId="213" fillId="0" borderId="0" applyNumberFormat="0" applyFill="0" applyBorder="0" applyAlignment="0" applyProtection="0">
      <alignment vertical="center"/>
    </xf>
    <xf numFmtId="176" fontId="214" fillId="0" borderId="0" applyNumberFormat="0" applyFill="0" applyBorder="0" applyAlignment="0" applyProtection="0">
      <alignment vertical="center"/>
    </xf>
    <xf numFmtId="176" fontId="214" fillId="0" borderId="0" applyNumberFormat="0" applyFill="0" applyBorder="0" applyAlignment="0" applyProtection="0"/>
    <xf numFmtId="176" fontId="215" fillId="0" borderId="0" applyNumberFormat="0" applyFill="0" applyBorder="0" applyAlignment="0" applyProtection="0">
      <alignment vertical="center"/>
    </xf>
    <xf numFmtId="176" fontId="215" fillId="0" borderId="0" applyNumberFormat="0" applyFill="0" applyBorder="0" applyAlignment="0" applyProtection="0"/>
    <xf numFmtId="176" fontId="216" fillId="0" borderId="0" applyNumberFormat="0" applyFill="0" applyBorder="0" applyAlignment="0" applyProtection="0">
      <alignment vertical="center"/>
    </xf>
    <xf numFmtId="176" fontId="217" fillId="0" borderId="245" applyNumberFormat="0" applyFill="0" applyAlignment="0" applyProtection="0">
      <alignment vertical="center"/>
    </xf>
    <xf numFmtId="176" fontId="218" fillId="0" borderId="246" applyNumberFormat="0" applyFill="0" applyAlignment="0" applyProtection="0">
      <alignment vertical="center"/>
    </xf>
    <xf numFmtId="176" fontId="219" fillId="0" borderId="247" applyNumberFormat="0" applyFill="0" applyAlignment="0" applyProtection="0">
      <alignment vertical="center"/>
    </xf>
    <xf numFmtId="176" fontId="219" fillId="0" borderId="0" applyNumberFormat="0" applyFill="0" applyBorder="0" applyAlignment="0" applyProtection="0">
      <alignment vertical="center"/>
    </xf>
    <xf numFmtId="176" fontId="220" fillId="0" borderId="0" applyNumberFormat="0" applyFill="0" applyBorder="0" applyAlignment="0" applyProtection="0">
      <alignment vertical="center"/>
    </xf>
    <xf numFmtId="275" fontId="221" fillId="0" borderId="0">
      <alignment vertical="center"/>
    </xf>
    <xf numFmtId="205" fontId="115" fillId="0" borderId="0" applyFill="0" applyBorder="0" applyProtection="0">
      <alignment vertical="center"/>
    </xf>
    <xf numFmtId="205" fontId="222" fillId="0" borderId="0" applyFill="0" applyBorder="0" applyProtection="0">
      <alignment vertical="center"/>
    </xf>
    <xf numFmtId="176" fontId="223" fillId="0" borderId="0" applyNumberFormat="0" applyFill="0" applyBorder="0" applyAlignment="0" applyProtection="0">
      <alignment vertical="top"/>
      <protection locked="0"/>
    </xf>
    <xf numFmtId="176" fontId="224" fillId="57" borderId="0" applyNumberFormat="0" applyBorder="0" applyAlignment="0" applyProtection="0">
      <alignment vertical="center"/>
    </xf>
    <xf numFmtId="176" fontId="224" fillId="57" borderId="0" applyNumberFormat="0" applyBorder="0" applyAlignment="0" applyProtection="0"/>
    <xf numFmtId="176" fontId="225" fillId="57" borderId="0" applyNumberFormat="0" applyBorder="0" applyAlignment="0" applyProtection="0">
      <alignment vertical="center"/>
    </xf>
    <xf numFmtId="176" fontId="226" fillId="57" borderId="0" applyNumberFormat="0" applyBorder="0" applyAlignment="0" applyProtection="0"/>
    <xf numFmtId="0" fontId="0" fillId="0" borderId="0"/>
    <xf numFmtId="206" fontId="0" fillId="0" borderId="0"/>
    <xf numFmtId="176" fontId="227" fillId="0" borderId="0"/>
    <xf numFmtId="0" fontId="0" fillId="0" borderId="0">
      <alignment vertical="center"/>
    </xf>
    <xf numFmtId="0" fontId="0" fillId="0" borderId="0">
      <alignment vertical="center"/>
    </xf>
    <xf numFmtId="206" fontId="0" fillId="0" borderId="0">
      <alignment vertical="center"/>
    </xf>
    <xf numFmtId="176" fontId="144" fillId="0" borderId="0">
      <alignment vertical="top"/>
    </xf>
    <xf numFmtId="0" fontId="144" fillId="0" borderId="0">
      <alignment vertical="top"/>
    </xf>
    <xf numFmtId="206" fontId="144" fillId="0" borderId="0">
      <alignment vertical="top"/>
    </xf>
    <xf numFmtId="176" fontId="0" fillId="0" borderId="0">
      <alignment vertical="center"/>
    </xf>
    <xf numFmtId="176" fontId="0" fillId="0" borderId="0">
      <alignment vertical="center"/>
    </xf>
    <xf numFmtId="176" fontId="161" fillId="0" borderId="0"/>
    <xf numFmtId="176" fontId="228" fillId="0" borderId="0">
      <alignment vertical="center"/>
    </xf>
    <xf numFmtId="0" fontId="228" fillId="0" borderId="0">
      <alignment vertical="center"/>
    </xf>
    <xf numFmtId="206" fontId="228" fillId="0" borderId="0">
      <alignment vertical="center"/>
    </xf>
    <xf numFmtId="0" fontId="93" fillId="0" borderId="0">
      <alignment vertical="center"/>
    </xf>
    <xf numFmtId="206" fontId="93" fillId="0" borderId="0">
      <alignment vertical="center"/>
    </xf>
    <xf numFmtId="176" fontId="0" fillId="0" borderId="0">
      <alignment vertical="center"/>
    </xf>
    <xf numFmtId="0" fontId="229" fillId="0" borderId="0">
      <protection locked="0"/>
    </xf>
    <xf numFmtId="176" fontId="185" fillId="0" borderId="0">
      <alignment vertical="center"/>
    </xf>
    <xf numFmtId="0" fontId="144" fillId="0" borderId="0"/>
    <xf numFmtId="206" fontId="144" fillId="0" borderId="0"/>
    <xf numFmtId="176" fontId="139" fillId="0" borderId="0">
      <alignment vertical="center"/>
    </xf>
    <xf numFmtId="176" fontId="0" fillId="0" borderId="0">
      <alignment vertical="center"/>
    </xf>
    <xf numFmtId="0" fontId="113" fillId="0" borderId="0">
      <alignment horizontal="justify" vertical="justify" textRotation="127" wrapText="1"/>
      <protection hidden="1"/>
    </xf>
    <xf numFmtId="176" fontId="144" fillId="0" borderId="0">
      <alignment vertical="center"/>
    </xf>
    <xf numFmtId="176" fontId="93" fillId="0" borderId="0"/>
    <xf numFmtId="206" fontId="144" fillId="0" borderId="0">
      <alignment vertical="center"/>
    </xf>
    <xf numFmtId="0" fontId="144" fillId="0" borderId="0">
      <alignment vertical="center"/>
    </xf>
    <xf numFmtId="176" fontId="144" fillId="0" borderId="0">
      <alignment vertical="top"/>
    </xf>
    <xf numFmtId="176" fontId="144" fillId="0" borderId="0">
      <alignment vertical="top"/>
    </xf>
    <xf numFmtId="276" fontId="144" fillId="0" borderId="0">
      <alignment horizontal="justify" vertical="justify" textRotation="127" wrapText="1"/>
      <protection hidden="1"/>
    </xf>
    <xf numFmtId="176" fontId="0" fillId="0" borderId="0"/>
    <xf numFmtId="176" fontId="139" fillId="0" borderId="0">
      <alignment vertical="top"/>
    </xf>
    <xf numFmtId="176" fontId="144" fillId="0" borderId="0">
      <alignment vertical="center"/>
    </xf>
    <xf numFmtId="176" fontId="144" fillId="0" borderId="0"/>
    <xf numFmtId="176" fontId="230" fillId="0" borderId="0">
      <alignment vertical="center"/>
    </xf>
    <xf numFmtId="176" fontId="93" fillId="0" borderId="0">
      <alignment vertical="center"/>
    </xf>
    <xf numFmtId="176" fontId="231" fillId="0" borderId="0" applyNumberFormat="0" applyFill="0" applyBorder="0" applyAlignment="0" applyProtection="0">
      <alignment vertical="top"/>
      <protection locked="0"/>
    </xf>
    <xf numFmtId="176" fontId="232" fillId="0" borderId="0" applyNumberFormat="0" applyFill="0" applyBorder="0" applyAlignment="0" applyProtection="0">
      <alignment vertical="top"/>
      <protection locked="0"/>
    </xf>
    <xf numFmtId="206" fontId="232" fillId="0" borderId="0" applyFill="0" applyBorder="0" applyAlignment="0" applyProtection="0">
      <alignment vertical="top"/>
      <protection locked="0"/>
    </xf>
    <xf numFmtId="0" fontId="232" fillId="0" borderId="0" applyFill="0" applyBorder="0" applyAlignment="0" applyProtection="0">
      <alignment vertical="top"/>
      <protection locked="0"/>
    </xf>
    <xf numFmtId="176" fontId="232" fillId="0" borderId="0" applyFill="0" applyBorder="0" applyAlignment="0" applyProtection="0">
      <alignment vertical="top"/>
      <protection locked="0"/>
    </xf>
    <xf numFmtId="0" fontId="232" fillId="0" borderId="0" applyNumberFormat="0" applyFill="0" applyBorder="0" applyAlignment="0" applyProtection="0">
      <alignment vertical="top"/>
      <protection locked="0"/>
    </xf>
    <xf numFmtId="206" fontId="232" fillId="0" borderId="0" applyNumberFormat="0" applyFill="0" applyBorder="0" applyAlignment="0" applyProtection="0">
      <alignment vertical="top"/>
      <protection locked="0"/>
    </xf>
    <xf numFmtId="206" fontId="231" fillId="0" borderId="0" applyFill="0" applyBorder="0" applyAlignment="0" applyProtection="0">
      <alignment vertical="top"/>
      <protection locked="0"/>
    </xf>
    <xf numFmtId="0" fontId="231" fillId="0" borderId="0" applyFill="0" applyBorder="0" applyAlignment="0" applyProtection="0">
      <alignment vertical="top"/>
      <protection locked="0"/>
    </xf>
    <xf numFmtId="176" fontId="231" fillId="0" borderId="0" applyFill="0" applyBorder="0" applyAlignment="0" applyProtection="0">
      <alignment vertical="top"/>
      <protection locked="0"/>
    </xf>
    <xf numFmtId="0" fontId="231" fillId="0" borderId="0" applyNumberFormat="0" applyFill="0" applyBorder="0" applyAlignment="0" applyProtection="0">
      <alignment vertical="top"/>
      <protection locked="0"/>
    </xf>
    <xf numFmtId="206" fontId="231" fillId="0" borderId="0" applyNumberFormat="0" applyFill="0" applyBorder="0" applyAlignment="0" applyProtection="0">
      <alignment vertical="top"/>
      <protection locked="0"/>
    </xf>
    <xf numFmtId="176" fontId="149" fillId="75" borderId="0" applyNumberFormat="0" applyBorder="0" applyAlignment="0" applyProtection="0">
      <alignment vertical="center"/>
    </xf>
    <xf numFmtId="176" fontId="149" fillId="76" borderId="0" applyNumberFormat="0" applyBorder="0" applyAlignment="0" applyProtection="0">
      <alignment vertical="center"/>
    </xf>
    <xf numFmtId="176" fontId="149" fillId="66" borderId="0" applyNumberFormat="0" applyBorder="0" applyAlignment="0" applyProtection="0">
      <alignment vertical="center"/>
    </xf>
    <xf numFmtId="176" fontId="149" fillId="77" borderId="0" applyNumberFormat="0" applyBorder="0" applyAlignment="0" applyProtection="0">
      <alignment vertical="center"/>
    </xf>
    <xf numFmtId="176" fontId="233" fillId="58" borderId="0" applyNumberFormat="0" applyBorder="0" applyAlignment="0" applyProtection="0">
      <alignment vertical="center"/>
    </xf>
    <xf numFmtId="176" fontId="233" fillId="58" borderId="0" applyNumberFormat="0" applyBorder="0" applyAlignment="0" applyProtection="0"/>
    <xf numFmtId="176" fontId="234" fillId="58" borderId="0" applyNumberFormat="0" applyBorder="0" applyAlignment="0" applyProtection="0">
      <alignment vertical="center"/>
    </xf>
    <xf numFmtId="176" fontId="235" fillId="58" borderId="0" applyNumberFormat="0" applyBorder="0" applyAlignment="0" applyProtection="0">
      <alignment vertical="center"/>
    </xf>
    <xf numFmtId="176" fontId="236" fillId="58" borderId="0" applyNumberFormat="0" applyBorder="0" applyAlignment="0" applyProtection="0"/>
    <xf numFmtId="176" fontId="237" fillId="0" borderId="248" applyNumberFormat="0" applyFill="0" applyAlignment="0" applyProtection="0">
      <alignment vertical="center"/>
    </xf>
    <xf numFmtId="40" fontId="238" fillId="0" borderId="0" applyFont="0" applyFill="0" applyBorder="0" applyAlignment="0" applyProtection="0"/>
    <xf numFmtId="38" fontId="238" fillId="0" borderId="0" applyFont="0" applyFill="0" applyBorder="0" applyAlignment="0" applyProtection="0"/>
    <xf numFmtId="176" fontId="239" fillId="59" borderId="0" applyNumberFormat="0" applyBorder="0" applyAlignment="0" applyProtection="0">
      <alignment vertical="center"/>
    </xf>
    <xf numFmtId="176" fontId="239" fillId="57" borderId="0" applyNumberFormat="0" applyBorder="0" applyAlignment="0" applyProtection="0">
      <alignment vertical="center"/>
    </xf>
    <xf numFmtId="176" fontId="240" fillId="0" borderId="249" applyNumberFormat="0" applyFill="0" applyAlignment="0" applyProtection="0">
      <alignment vertical="center"/>
    </xf>
    <xf numFmtId="176" fontId="240" fillId="0" borderId="250" applyNumberFormat="0" applyFill="0" applyAlignment="0" applyProtection="0">
      <alignment vertical="center"/>
    </xf>
    <xf numFmtId="176" fontId="240" fillId="0" borderId="250" applyNumberFormat="0" applyFill="0" applyAlignment="0" applyProtection="0"/>
    <xf numFmtId="176" fontId="241" fillId="2" borderId="251" applyNumberFormat="0" applyAlignment="0" applyProtection="0">
      <alignment vertical="center"/>
    </xf>
    <xf numFmtId="176" fontId="241" fillId="69" borderId="251" applyNumberFormat="0" applyAlignment="0" applyProtection="0">
      <alignment vertical="center"/>
    </xf>
    <xf numFmtId="176" fontId="241" fillId="69" borderId="251" applyNumberFormat="0" applyAlignment="0" applyProtection="0"/>
    <xf numFmtId="176" fontId="242" fillId="2" borderId="251" applyNumberFormat="0" applyAlignment="0" applyProtection="0">
      <alignment vertical="center"/>
    </xf>
    <xf numFmtId="277" fontId="188" fillId="0" borderId="0" applyFont="0" applyFill="0" applyBorder="0" applyAlignment="0" applyProtection="0"/>
    <xf numFmtId="176" fontId="243" fillId="55" borderId="252" applyNumberFormat="0" applyAlignment="0" applyProtection="0">
      <alignment vertical="center"/>
    </xf>
    <xf numFmtId="176" fontId="243" fillId="78" borderId="252" applyNumberFormat="0" applyAlignment="0" applyProtection="0">
      <alignment vertical="center"/>
    </xf>
    <xf numFmtId="176" fontId="243" fillId="78" borderId="252" applyNumberFormat="0" applyAlignment="0" applyProtection="0"/>
    <xf numFmtId="176" fontId="244" fillId="78" borderId="252" applyNumberFormat="0" applyAlignment="0" applyProtection="0">
      <alignment vertical="center"/>
    </xf>
    <xf numFmtId="176" fontId="245" fillId="0" borderId="0" applyNumberFormat="0" applyFill="0" applyBorder="0" applyAlignment="0" applyProtection="0">
      <alignment vertical="center"/>
    </xf>
    <xf numFmtId="176" fontId="245" fillId="0" borderId="0" applyNumberFormat="0" applyFill="0" applyBorder="0" applyAlignment="0" applyProtection="0"/>
    <xf numFmtId="176" fontId="246" fillId="0" borderId="0" applyNumberFormat="0" applyFill="0" applyBorder="0" applyAlignment="0" applyProtection="0">
      <alignment vertical="center"/>
    </xf>
    <xf numFmtId="176" fontId="246" fillId="0" borderId="0" applyNumberFormat="0" applyFill="0" applyBorder="0" applyAlignment="0" applyProtection="0"/>
    <xf numFmtId="176" fontId="247" fillId="0" borderId="0" applyNumberFormat="0" applyFill="0" applyBorder="0" applyAlignment="0" applyProtection="0">
      <alignment vertical="center"/>
    </xf>
    <xf numFmtId="176" fontId="247" fillId="0" borderId="253" applyNumberFormat="0" applyFill="0" applyAlignment="0" applyProtection="0">
      <alignment vertical="center"/>
    </xf>
    <xf numFmtId="176" fontId="248" fillId="0" borderId="254" applyNumberFormat="0" applyFill="0" applyAlignment="0" applyProtection="0">
      <alignment vertical="center"/>
    </xf>
    <xf numFmtId="176" fontId="248" fillId="0" borderId="254" applyNumberFormat="0" applyFill="0" applyAlignment="0" applyProtection="0"/>
    <xf numFmtId="176" fontId="122" fillId="0" borderId="0" applyAlignment="0"/>
    <xf numFmtId="41" fontId="147" fillId="0" borderId="0" applyFont="0" applyFill="0" applyBorder="0" applyAlignment="0" applyProtection="0"/>
    <xf numFmtId="43" fontId="147" fillId="0" borderId="0" applyFont="0" applyFill="0" applyBorder="0" applyAlignment="0" applyProtection="0"/>
    <xf numFmtId="43" fontId="144" fillId="0" borderId="0" applyFont="0" applyFill="0" applyBorder="0" applyAlignment="0" applyProtection="0">
      <alignment vertical="center"/>
    </xf>
    <xf numFmtId="43" fontId="185" fillId="0" borderId="0" applyFont="0" applyFill="0" applyBorder="0" applyAlignment="0" applyProtection="0">
      <alignment vertical="center"/>
    </xf>
    <xf numFmtId="278" fontId="113" fillId="0" borderId="0" applyFont="0" applyFill="0" applyBorder="0" applyAlignment="0" applyProtection="0"/>
    <xf numFmtId="43" fontId="93" fillId="0" borderId="0" applyFont="0" applyFill="0" applyBorder="0" applyAlignment="0" applyProtection="0">
      <alignment vertical="center"/>
    </xf>
    <xf numFmtId="43" fontId="0" fillId="0" borderId="0" applyFont="0" applyFill="0" applyBorder="0" applyAlignment="0" applyProtection="0"/>
    <xf numFmtId="216" fontId="144" fillId="0" borderId="0" applyFont="0" applyFill="0" applyBorder="0" applyAlignment="0" applyProtection="0">
      <alignment vertical="center"/>
    </xf>
    <xf numFmtId="179" fontId="144" fillId="0" borderId="0" applyFont="0" applyFill="0" applyBorder="0" applyAlignment="0" applyProtection="0">
      <alignment vertical="center"/>
    </xf>
    <xf numFmtId="176" fontId="150" fillId="79" borderId="0" applyNumberFormat="0" applyBorder="0" applyAlignment="0" applyProtection="0">
      <alignment vertical="center"/>
    </xf>
    <xf numFmtId="176" fontId="150" fillId="79" borderId="0" applyNumberFormat="0" applyBorder="0" applyAlignment="0" applyProtection="0"/>
    <xf numFmtId="176" fontId="150" fillId="77" borderId="0" applyNumberFormat="0" applyBorder="0" applyAlignment="0" applyProtection="0">
      <alignment vertical="center"/>
    </xf>
    <xf numFmtId="176" fontId="150" fillId="77" borderId="0" applyNumberFormat="0" applyBorder="0" applyAlignment="0" applyProtection="0"/>
    <xf numFmtId="176" fontId="150" fillId="80" borderId="0" applyNumberFormat="0" applyBorder="0" applyAlignment="0" applyProtection="0">
      <alignment vertical="center"/>
    </xf>
    <xf numFmtId="176" fontId="150" fillId="80" borderId="0" applyNumberFormat="0" applyBorder="0" applyAlignment="0" applyProtection="0"/>
    <xf numFmtId="176" fontId="150" fillId="63" borderId="0" applyNumberFormat="0" applyBorder="0" applyAlignment="0" applyProtection="0">
      <alignment vertical="center"/>
    </xf>
    <xf numFmtId="176" fontId="150" fillId="63" borderId="0" applyNumberFormat="0" applyBorder="0" applyAlignment="0" applyProtection="0"/>
    <xf numFmtId="279" fontId="141" fillId="0" borderId="0" applyFont="0" applyFill="0" applyBorder="0" applyAlignment="0" applyProtection="0"/>
    <xf numFmtId="1" fontId="141" fillId="0" borderId="0" applyFont="0" applyFill="0" applyBorder="0" applyAlignment="0" applyProtection="0">
      <alignment horizontal="right"/>
    </xf>
    <xf numFmtId="176" fontId="249" fillId="60" borderId="0" applyNumberFormat="0" applyBorder="0" applyAlignment="0" applyProtection="0">
      <alignment vertical="center"/>
    </xf>
    <xf numFmtId="176" fontId="249" fillId="60" borderId="0" applyNumberFormat="0" applyBorder="0" applyAlignment="0" applyProtection="0"/>
    <xf numFmtId="176" fontId="250" fillId="2" borderId="255" applyNumberFormat="0" applyAlignment="0" applyProtection="0">
      <alignment vertical="center"/>
    </xf>
    <xf numFmtId="176" fontId="250" fillId="69" borderId="255" applyNumberFormat="0" applyAlignment="0" applyProtection="0">
      <alignment vertical="center"/>
    </xf>
    <xf numFmtId="176" fontId="250" fillId="69" borderId="255" applyNumberFormat="0" applyAlignment="0" applyProtection="0"/>
    <xf numFmtId="176" fontId="251" fillId="54" borderId="251" applyNumberFormat="0" applyAlignment="0" applyProtection="0">
      <alignment vertical="center"/>
    </xf>
    <xf numFmtId="176" fontId="251" fillId="54" borderId="251" applyNumberFormat="0" applyAlignment="0" applyProtection="0"/>
    <xf numFmtId="176" fontId="252" fillId="2" borderId="255" applyNumberFormat="0" applyAlignment="0" applyProtection="0">
      <alignment vertical="center"/>
    </xf>
    <xf numFmtId="176" fontId="253" fillId="60" borderId="251" applyNumberFormat="0" applyAlignment="0" applyProtection="0">
      <alignment vertical="center"/>
    </xf>
    <xf numFmtId="176" fontId="254" fillId="0" borderId="0" applyNumberFormat="0" applyFill="0" applyBorder="0" applyAlignment="0" applyProtection="0">
      <alignment vertical="center"/>
    </xf>
    <xf numFmtId="40" fontId="255" fillId="0" borderId="0" applyFont="0" applyFill="0" applyBorder="0" applyAlignment="0" applyProtection="0"/>
    <xf numFmtId="38" fontId="255" fillId="0" borderId="0" applyFont="0" applyFill="0" applyBorder="0" applyAlignment="0" applyProtection="0"/>
    <xf numFmtId="280" fontId="131" fillId="0" borderId="0" applyFont="0" applyFill="0" applyBorder="0" applyAlignment="0" applyProtection="0"/>
    <xf numFmtId="281" fontId="131" fillId="0" borderId="0" applyFont="0" applyFill="0" applyBorder="0" applyAlignment="0" applyProtection="0"/>
    <xf numFmtId="279" fontId="120" fillId="0" borderId="0" applyFont="0" applyFill="0" applyBorder="0" applyAlignment="0" applyProtection="0"/>
    <xf numFmtId="1" fontId="120" fillId="0" borderId="0" applyFont="0" applyFill="0" applyBorder="0" applyAlignment="0" applyProtection="0">
      <alignment horizontal="right"/>
    </xf>
    <xf numFmtId="40" fontId="256" fillId="0" borderId="0" applyFont="0" applyFill="0" applyBorder="0" applyAlignment="0" applyProtection="0"/>
    <xf numFmtId="38" fontId="256" fillId="0" borderId="0" applyFont="0" applyFill="0" applyBorder="0" applyAlignment="0" applyProtection="0"/>
    <xf numFmtId="176" fontId="257" fillId="60" borderId="0" applyNumberFormat="0" applyBorder="0" applyAlignment="0" applyProtection="0">
      <alignment vertical="center"/>
    </xf>
    <xf numFmtId="176" fontId="113" fillId="60" borderId="256" applyNumberFormat="0" applyFont="0" applyAlignment="0" applyProtection="0">
      <alignment vertical="center"/>
    </xf>
    <xf numFmtId="176" fontId="144" fillId="53" borderId="236" applyNumberFormat="0" applyFont="0" applyAlignment="0" applyProtection="0">
      <alignment vertical="center"/>
    </xf>
    <xf numFmtId="176" fontId="93" fillId="53" borderId="236" applyNumberFormat="0" applyFont="0" applyAlignment="0" applyProtection="0">
      <alignment vertical="center"/>
    </xf>
    <xf numFmtId="176" fontId="144" fillId="53" borderId="236" applyNumberFormat="0" applyFont="0" applyAlignment="0" applyProtection="0"/>
    <xf numFmtId="43" fontId="229" fillId="0" borderId="0">
      <protection locked="0"/>
    </xf>
    <xf numFmtId="9" fontId="113" fillId="0" borderId="0" applyFont="0" applyFill="0" applyBorder="0" applyAlignment="0" applyProtection="0"/>
    <xf numFmtId="43" fontId="185" fillId="0" borderId="0" applyFont="0" applyFill="0" applyBorder="0" applyAlignment="0" applyProtection="0">
      <alignment vertical="center"/>
    </xf>
  </cellStyleXfs>
  <cellXfs count="1340">
    <xf numFmtId="176" fontId="0" fillId="0" borderId="0" xfId="0">
      <alignment vertical="center"/>
    </xf>
    <xf numFmtId="176" fontId="1" fillId="0" borderId="1" xfId="0" applyFont="1" applyBorder="1">
      <alignment vertical="center"/>
    </xf>
    <xf numFmtId="176" fontId="2" fillId="2" borderId="1" xfId="0" applyFont="1" applyFill="1" applyBorder="1">
      <alignment vertical="center"/>
    </xf>
    <xf numFmtId="176" fontId="3" fillId="0" borderId="1" xfId="0" applyFont="1" applyBorder="1">
      <alignment vertical="center"/>
    </xf>
    <xf numFmtId="176" fontId="4" fillId="0" borderId="0" xfId="0" applyFont="1">
      <alignment vertical="center"/>
    </xf>
    <xf numFmtId="176" fontId="5" fillId="0" borderId="1" xfId="0" applyFont="1" applyBorder="1">
      <alignment vertical="center"/>
    </xf>
    <xf numFmtId="176" fontId="2" fillId="0" borderId="1" xfId="0" applyFont="1" applyBorder="1" applyAlignment="1">
      <alignment vertical="center" wrapText="1"/>
    </xf>
    <xf numFmtId="282" fontId="2" fillId="0" borderId="1" xfId="0" applyNumberFormat="1" applyFont="1" applyBorder="1">
      <alignment vertical="center"/>
    </xf>
    <xf numFmtId="282" fontId="2" fillId="0" borderId="1" xfId="0" applyNumberFormat="1" applyFont="1" applyBorder="1" applyAlignment="1">
      <alignment horizontal="center" vertical="center"/>
    </xf>
    <xf numFmtId="10" fontId="0" fillId="0" borderId="0" xfId="0" applyNumberFormat="1" applyAlignment="1">
      <alignment horizontal="center" vertical="center"/>
    </xf>
    <xf numFmtId="176" fontId="2" fillId="0" borderId="1" xfId="0" applyFont="1" applyBorder="1">
      <alignment vertical="center"/>
    </xf>
    <xf numFmtId="176" fontId="6" fillId="0" borderId="2" xfId="0" applyFont="1" applyBorder="1" applyAlignment="1">
      <alignment horizontal="center" vertical="center"/>
    </xf>
    <xf numFmtId="176" fontId="6" fillId="0" borderId="3" xfId="0" applyFont="1" applyBorder="1" applyAlignment="1">
      <alignment horizontal="left" vertical="center"/>
    </xf>
    <xf numFmtId="282" fontId="6" fillId="0" borderId="3" xfId="0" applyNumberFormat="1" applyFont="1" applyBorder="1" applyAlignment="1">
      <alignment horizontal="center" vertical="center"/>
    </xf>
    <xf numFmtId="10" fontId="6" fillId="0" borderId="3" xfId="0" applyNumberFormat="1" applyFont="1" applyBorder="1" applyAlignment="1">
      <alignment horizontal="center" vertical="center"/>
    </xf>
    <xf numFmtId="176" fontId="7" fillId="3" borderId="4" xfId="0" applyFont="1" applyFill="1" applyBorder="1" applyAlignment="1">
      <alignment horizontal="center" vertical="center" wrapText="1"/>
    </xf>
    <xf numFmtId="176" fontId="7" fillId="3" borderId="5" xfId="0" applyFont="1" applyFill="1" applyBorder="1" applyAlignment="1">
      <alignment horizontal="left" vertical="center" wrapText="1"/>
    </xf>
    <xf numFmtId="282" fontId="7" fillId="3" borderId="5" xfId="0" applyNumberFormat="1" applyFont="1" applyFill="1" applyBorder="1" applyAlignment="1">
      <alignment horizontal="center" vertical="center" wrapText="1"/>
    </xf>
    <xf numFmtId="10" fontId="7" fillId="3" borderId="5" xfId="0" applyNumberFormat="1" applyFont="1" applyFill="1" applyBorder="1" applyAlignment="1">
      <alignment horizontal="center" vertical="center" wrapText="1"/>
    </xf>
    <xf numFmtId="10" fontId="7" fillId="3" borderId="6" xfId="0" applyNumberFormat="1" applyFont="1" applyFill="1" applyBorder="1" applyAlignment="1">
      <alignment horizontal="center" vertical="center" wrapText="1"/>
    </xf>
    <xf numFmtId="176" fontId="2" fillId="0" borderId="7" xfId="0" applyFont="1" applyBorder="1">
      <alignment vertical="center"/>
    </xf>
    <xf numFmtId="176" fontId="7" fillId="3" borderId="0" xfId="0" applyFont="1" applyFill="1" applyAlignment="1">
      <alignment horizontal="center" vertical="center" wrapText="1"/>
    </xf>
    <xf numFmtId="176" fontId="8" fillId="4" borderId="8" xfId="480" applyFont="1" applyFill="1" applyBorder="1" applyAlignment="1">
      <alignment horizontal="center" vertical="center" wrapText="1"/>
    </xf>
    <xf numFmtId="282" fontId="8" fillId="4" borderId="9" xfId="480" applyNumberFormat="1" applyFont="1" applyFill="1" applyBorder="1" applyAlignment="1">
      <alignment horizontal="center" vertical="center" wrapText="1"/>
    </xf>
    <xf numFmtId="282" fontId="8" fillId="4" borderId="8" xfId="480" applyNumberFormat="1" applyFont="1" applyFill="1" applyBorder="1" applyAlignment="1">
      <alignment horizontal="center" vertical="center" wrapText="1"/>
    </xf>
    <xf numFmtId="194" fontId="8" fillId="4" borderId="9" xfId="480" applyNumberFormat="1" applyFont="1" applyFill="1" applyBorder="1" applyAlignment="1">
      <alignment horizontal="center" vertical="center" wrapText="1"/>
    </xf>
    <xf numFmtId="176" fontId="9" fillId="2" borderId="10" xfId="0" applyFont="1" applyFill="1" applyBorder="1" applyAlignment="1">
      <alignment horizontal="center" vertical="center" wrapText="1"/>
    </xf>
    <xf numFmtId="176" fontId="10" fillId="0" borderId="11" xfId="0" applyFont="1" applyBorder="1" applyAlignment="1">
      <alignment vertical="center" wrapText="1"/>
    </xf>
    <xf numFmtId="282" fontId="10" fillId="2" borderId="11" xfId="481" applyNumberFormat="1" applyFont="1" applyFill="1" applyBorder="1" applyAlignment="1">
      <alignment horizontal="center" vertical="center"/>
    </xf>
    <xf numFmtId="282" fontId="10" fillId="0" borderId="11" xfId="0" applyNumberFormat="1" applyFont="1" applyBorder="1" applyAlignment="1">
      <alignment horizontal="center" vertical="center"/>
    </xf>
    <xf numFmtId="10" fontId="11" fillId="0" borderId="11" xfId="0" applyNumberFormat="1" applyFont="1" applyBorder="1" applyAlignment="1">
      <alignment horizontal="center" vertical="center"/>
    </xf>
    <xf numFmtId="5" fontId="12" fillId="0" borderId="12" xfId="0" applyNumberFormat="1" applyFont="1" applyBorder="1" applyAlignment="1">
      <alignment horizontal="center" vertical="center" wrapText="1"/>
    </xf>
    <xf numFmtId="176" fontId="9" fillId="2" borderId="10" xfId="0" applyFont="1" applyFill="1" applyBorder="1" applyAlignment="1">
      <alignment horizontal="center" vertical="center"/>
    </xf>
    <xf numFmtId="176" fontId="13" fillId="0" borderId="11" xfId="483" applyFont="1" applyBorder="1" applyAlignment="1">
      <alignment horizontal="left" vertical="center" wrapText="1"/>
    </xf>
    <xf numFmtId="282" fontId="10" fillId="2" borderId="11" xfId="0" applyNumberFormat="1" applyFont="1" applyFill="1" applyBorder="1" applyAlignment="1">
      <alignment horizontal="center" vertical="center"/>
    </xf>
    <xf numFmtId="176" fontId="14" fillId="0" borderId="10" xfId="0" applyFont="1" applyBorder="1" applyAlignment="1">
      <alignment horizontal="center" vertical="center" wrapText="1"/>
    </xf>
    <xf numFmtId="176" fontId="10" fillId="0" borderId="11" xfId="0" applyFont="1" applyBorder="1" applyAlignment="1">
      <alignment horizontal="left" vertical="center" wrapText="1"/>
    </xf>
    <xf numFmtId="176" fontId="10" fillId="0" borderId="11" xfId="0" applyFont="1" applyBorder="1" applyAlignment="1">
      <alignment horizontal="center" vertical="center" wrapText="1"/>
    </xf>
    <xf numFmtId="176" fontId="8" fillId="4" borderId="13" xfId="480" applyFont="1" applyFill="1" applyBorder="1" applyAlignment="1">
      <alignment horizontal="center" vertical="center" wrapText="1"/>
    </xf>
    <xf numFmtId="282" fontId="8" fillId="4" borderId="14" xfId="480" applyNumberFormat="1" applyFont="1" applyFill="1" applyBorder="1" applyAlignment="1">
      <alignment horizontal="center" vertical="center" wrapText="1"/>
    </xf>
    <xf numFmtId="282" fontId="8" fillId="4" borderId="13" xfId="480" applyNumberFormat="1" applyFont="1" applyFill="1" applyBorder="1" applyAlignment="1">
      <alignment horizontal="center" vertical="center" wrapText="1"/>
    </xf>
    <xf numFmtId="194" fontId="8" fillId="4" borderId="14" xfId="480" applyNumberFormat="1" applyFont="1" applyFill="1" applyBorder="1" applyAlignment="1">
      <alignment horizontal="center" vertical="center" wrapText="1"/>
    </xf>
    <xf numFmtId="176" fontId="15" fillId="2" borderId="10" xfId="0" applyFont="1" applyFill="1" applyBorder="1" applyAlignment="1">
      <alignment horizontal="center" vertical="center" wrapText="1"/>
    </xf>
    <xf numFmtId="176" fontId="13" fillId="0" borderId="11" xfId="0" applyFont="1" applyBorder="1" applyAlignment="1">
      <alignment vertical="center" wrapText="1"/>
    </xf>
    <xf numFmtId="282" fontId="13" fillId="2" borderId="11" xfId="481" applyNumberFormat="1" applyFont="1" applyFill="1" applyBorder="1" applyAlignment="1">
      <alignment horizontal="center" vertical="center"/>
    </xf>
    <xf numFmtId="282" fontId="13" fillId="0" borderId="11" xfId="0" applyNumberFormat="1" applyFont="1" applyBorder="1" applyAlignment="1">
      <alignment horizontal="center" vertical="center"/>
    </xf>
    <xf numFmtId="176" fontId="12" fillId="0" borderId="11" xfId="0" applyFont="1" applyBorder="1" applyAlignment="1">
      <alignment horizontal="left" vertical="center" wrapText="1"/>
    </xf>
    <xf numFmtId="176" fontId="13" fillId="0" borderId="11" xfId="0" applyFont="1" applyBorder="1" applyAlignment="1">
      <alignment horizontal="left" vertical="center" wrapText="1"/>
    </xf>
    <xf numFmtId="176" fontId="16" fillId="0" borderId="11" xfId="0" applyFont="1" applyBorder="1" applyAlignment="1">
      <alignment horizontal="left" vertical="center" wrapText="1"/>
    </xf>
    <xf numFmtId="176" fontId="17" fillId="2" borderId="10" xfId="0" applyFont="1" applyFill="1" applyBorder="1" applyAlignment="1">
      <alignment horizontal="center" vertical="center" wrapText="1"/>
    </xf>
    <xf numFmtId="176" fontId="17" fillId="2" borderId="10" xfId="0" applyFont="1" applyFill="1" applyBorder="1" applyAlignment="1">
      <alignment horizontal="center" vertical="center"/>
    </xf>
    <xf numFmtId="176" fontId="9" fillId="2" borderId="15" xfId="0" applyFont="1" applyFill="1" applyBorder="1" applyAlignment="1">
      <alignment horizontal="center" vertical="center"/>
    </xf>
    <xf numFmtId="176" fontId="10" fillId="0" borderId="16" xfId="0" applyFont="1" applyBorder="1" applyAlignment="1">
      <alignment vertical="center" wrapText="1"/>
    </xf>
    <xf numFmtId="282" fontId="10" fillId="2" borderId="16" xfId="481" applyNumberFormat="1" applyFont="1" applyFill="1" applyBorder="1" applyAlignment="1">
      <alignment horizontal="center" vertical="center"/>
    </xf>
    <xf numFmtId="282" fontId="10" fillId="0" borderId="16" xfId="0" applyNumberFormat="1" applyFont="1" applyBorder="1" applyAlignment="1">
      <alignment horizontal="center" vertical="center"/>
    </xf>
    <xf numFmtId="10" fontId="10" fillId="2" borderId="16" xfId="481" applyNumberFormat="1" applyFont="1" applyFill="1" applyBorder="1" applyAlignment="1">
      <alignment horizontal="center" vertical="center"/>
    </xf>
    <xf numFmtId="5" fontId="12" fillId="0" borderId="17" xfId="0" applyNumberFormat="1" applyFont="1" applyBorder="1" applyAlignment="1">
      <alignment horizontal="center" vertical="center" wrapText="1"/>
    </xf>
    <xf numFmtId="176" fontId="18" fillId="0" borderId="0" xfId="480" applyFont="1" applyAlignment="1">
      <alignment horizontal="left" vertical="center" wrapText="1"/>
    </xf>
    <xf numFmtId="176" fontId="1" fillId="0" borderId="0" xfId="0" applyFont="1">
      <alignment vertical="center"/>
    </xf>
    <xf numFmtId="49" fontId="2" fillId="0" borderId="1" xfId="0" applyNumberFormat="1" applyFont="1" applyBorder="1">
      <alignment vertical="center"/>
    </xf>
    <xf numFmtId="176" fontId="7" fillId="3" borderId="18" xfId="0" applyFont="1" applyFill="1" applyBorder="1" applyAlignment="1">
      <alignment horizontal="center" vertical="center" wrapText="1"/>
    </xf>
    <xf numFmtId="176" fontId="7" fillId="3" borderId="19" xfId="0" applyFont="1" applyFill="1" applyBorder="1" applyAlignment="1">
      <alignment horizontal="left" vertical="center" wrapText="1"/>
    </xf>
    <xf numFmtId="282" fontId="7" fillId="3" borderId="19" xfId="0" applyNumberFormat="1" applyFont="1" applyFill="1" applyBorder="1" applyAlignment="1">
      <alignment horizontal="center" vertical="center" wrapText="1"/>
    </xf>
    <xf numFmtId="10" fontId="7" fillId="3" borderId="19" xfId="0" applyNumberFormat="1" applyFont="1" applyFill="1" applyBorder="1" applyAlignment="1">
      <alignment horizontal="center" vertical="center" wrapText="1"/>
    </xf>
    <xf numFmtId="10" fontId="7" fillId="3" borderId="20" xfId="0" applyNumberFormat="1" applyFont="1" applyFill="1" applyBorder="1" applyAlignment="1">
      <alignment horizontal="center" vertical="center" wrapText="1"/>
    </xf>
    <xf numFmtId="176" fontId="7" fillId="3" borderId="21" xfId="0" applyFont="1" applyFill="1" applyBorder="1" applyAlignment="1">
      <alignment horizontal="center" vertical="center" wrapText="1"/>
    </xf>
    <xf numFmtId="49" fontId="15" fillId="0" borderId="22" xfId="0" applyNumberFormat="1" applyFont="1" applyBorder="1" applyAlignment="1">
      <alignment horizontal="center" vertical="center" wrapText="1"/>
    </xf>
    <xf numFmtId="49" fontId="13" fillId="5" borderId="21" xfId="0" applyNumberFormat="1" applyFont="1" applyFill="1" applyBorder="1">
      <alignment vertical="center"/>
    </xf>
    <xf numFmtId="282" fontId="13" fillId="0" borderId="21" xfId="481" applyNumberFormat="1" applyFont="1" applyBorder="1" applyAlignment="1">
      <alignment horizontal="center" vertical="center"/>
    </xf>
    <xf numFmtId="10" fontId="11" fillId="5" borderId="21" xfId="0" applyNumberFormat="1" applyFont="1" applyFill="1" applyBorder="1" applyAlignment="1">
      <alignment horizontal="center" vertical="center"/>
    </xf>
    <xf numFmtId="283" fontId="16" fillId="0" borderId="23" xfId="0" applyNumberFormat="1" applyFont="1" applyBorder="1" applyAlignment="1">
      <alignment horizontal="center" vertical="center" wrapText="1"/>
    </xf>
    <xf numFmtId="262" fontId="2" fillId="0" borderId="1" xfId="0" applyNumberFormat="1" applyFont="1" applyBorder="1">
      <alignment vertical="center"/>
    </xf>
    <xf numFmtId="284" fontId="2" fillId="0" borderId="1" xfId="0" applyNumberFormat="1" applyFont="1" applyBorder="1">
      <alignment vertical="center"/>
    </xf>
    <xf numFmtId="49" fontId="15" fillId="0" borderId="24" xfId="0" applyNumberFormat="1" applyFont="1" applyBorder="1" applyAlignment="1">
      <alignment horizontal="center" vertical="center" wrapText="1"/>
    </xf>
    <xf numFmtId="283" fontId="19" fillId="0" borderId="25" xfId="0" applyNumberFormat="1" applyFont="1" applyBorder="1" applyAlignment="1">
      <alignment horizontal="center" vertical="center" wrapText="1"/>
    </xf>
    <xf numFmtId="262" fontId="0" fillId="0" borderId="0" xfId="0" applyNumberFormat="1">
      <alignment vertical="center"/>
    </xf>
    <xf numFmtId="49" fontId="15" fillId="0" borderId="26" xfId="0" applyNumberFormat="1" applyFont="1" applyBorder="1" applyAlignment="1">
      <alignment horizontal="center" vertical="center" wrapText="1"/>
    </xf>
    <xf numFmtId="49" fontId="12" fillId="5" borderId="27" xfId="0" applyNumberFormat="1" applyFont="1" applyFill="1" applyBorder="1" applyAlignment="1">
      <alignment horizontal="left" vertical="center" wrapText="1"/>
    </xf>
    <xf numFmtId="282" fontId="13" fillId="5" borderId="28" xfId="0" applyNumberFormat="1" applyFont="1" applyFill="1" applyBorder="1" applyAlignment="1">
      <alignment horizontal="left" vertical="center" wrapText="1"/>
    </xf>
    <xf numFmtId="49" fontId="13" fillId="5" borderId="29" xfId="0" applyNumberFormat="1" applyFont="1" applyFill="1" applyBorder="1" applyAlignment="1">
      <alignment horizontal="left" vertical="center" wrapText="1"/>
    </xf>
    <xf numFmtId="283" fontId="19" fillId="0" borderId="30" xfId="0" applyNumberFormat="1" applyFont="1" applyBorder="1" applyAlignment="1">
      <alignment horizontal="center" vertical="center" wrapText="1"/>
    </xf>
    <xf numFmtId="49" fontId="15" fillId="5" borderId="22" xfId="0" applyNumberFormat="1" applyFont="1" applyFill="1" applyBorder="1" applyAlignment="1">
      <alignment horizontal="center" vertical="center" wrapText="1"/>
    </xf>
    <xf numFmtId="49" fontId="13" fillId="5" borderId="21" xfId="0" applyNumberFormat="1" applyFont="1" applyFill="1" applyBorder="1" applyAlignment="1">
      <alignment vertical="center" wrapText="1"/>
    </xf>
    <xf numFmtId="282" fontId="13" fillId="5" borderId="21" xfId="481" applyNumberFormat="1" applyFont="1" applyFill="1" applyBorder="1" applyAlignment="1">
      <alignment horizontal="center" vertical="center"/>
    </xf>
    <xf numFmtId="10" fontId="11" fillId="0" borderId="21" xfId="0" applyNumberFormat="1" applyFont="1" applyBorder="1" applyAlignment="1">
      <alignment horizontal="center" vertical="center"/>
    </xf>
    <xf numFmtId="44" fontId="0" fillId="0" borderId="0" xfId="0" applyNumberFormat="1">
      <alignment vertical="center"/>
    </xf>
    <xf numFmtId="49" fontId="15" fillId="5" borderId="24" xfId="0" applyNumberFormat="1" applyFont="1" applyFill="1" applyBorder="1" applyAlignment="1">
      <alignment horizontal="center" vertical="center" wrapText="1"/>
    </xf>
    <xf numFmtId="49" fontId="13" fillId="5" borderId="27" xfId="0" applyNumberFormat="1" applyFont="1" applyFill="1" applyBorder="1">
      <alignment vertical="center"/>
    </xf>
    <xf numFmtId="49" fontId="13" fillId="5" borderId="28" xfId="0" applyNumberFormat="1" applyFont="1" applyFill="1" applyBorder="1" applyAlignment="1">
      <alignment horizontal="left" vertical="center" wrapText="1"/>
    </xf>
    <xf numFmtId="176" fontId="8" fillId="4" borderId="31" xfId="480" applyFont="1" applyFill="1" applyBorder="1" applyAlignment="1">
      <alignment horizontal="center" vertical="center" wrapText="1"/>
    </xf>
    <xf numFmtId="49" fontId="15" fillId="0" borderId="21" xfId="0" applyNumberFormat="1" applyFont="1" applyBorder="1" applyAlignment="1">
      <alignment horizontal="center" vertical="center" wrapText="1"/>
    </xf>
    <xf numFmtId="49" fontId="13" fillId="0" borderId="29" xfId="0" applyNumberFormat="1" applyFont="1" applyBorder="1" applyAlignment="1">
      <alignment vertical="center" wrapText="1"/>
    </xf>
    <xf numFmtId="10" fontId="11" fillId="0" borderId="27" xfId="0" applyNumberFormat="1" applyFont="1" applyBorder="1" applyAlignment="1">
      <alignment horizontal="center" vertical="center"/>
    </xf>
    <xf numFmtId="283" fontId="16" fillId="0" borderId="21" xfId="0" applyNumberFormat="1" applyFont="1" applyBorder="1" applyAlignment="1">
      <alignment horizontal="center" vertical="center" wrapText="1"/>
    </xf>
    <xf numFmtId="283" fontId="19" fillId="0" borderId="21" xfId="0" applyNumberFormat="1" applyFont="1" applyBorder="1" applyAlignment="1">
      <alignment horizontal="center" vertical="center" wrapText="1"/>
    </xf>
    <xf numFmtId="49" fontId="12" fillId="0" borderId="28" xfId="0" applyNumberFormat="1" applyFont="1" applyBorder="1" applyAlignment="1">
      <alignment horizontal="left" vertical="center" wrapText="1"/>
    </xf>
    <xf numFmtId="282" fontId="13" fillId="0" borderId="28" xfId="0" applyNumberFormat="1" applyFont="1" applyBorder="1" applyAlignment="1">
      <alignment horizontal="left" vertical="center" wrapText="1"/>
    </xf>
    <xf numFmtId="49" fontId="13" fillId="0" borderId="28" xfId="0" applyNumberFormat="1" applyFont="1" applyBorder="1" applyAlignment="1">
      <alignment horizontal="left" vertical="center" wrapText="1"/>
    </xf>
    <xf numFmtId="176" fontId="1" fillId="0" borderId="7" xfId="0" applyFont="1" applyBorder="1">
      <alignment vertical="center"/>
    </xf>
    <xf numFmtId="49" fontId="15" fillId="0" borderId="32" xfId="0" applyNumberFormat="1" applyFont="1" applyBorder="1" applyAlignment="1">
      <alignment horizontal="center" vertical="center" wrapText="1"/>
    </xf>
    <xf numFmtId="49" fontId="13" fillId="0" borderId="21" xfId="0" applyNumberFormat="1" applyFont="1" applyBorder="1">
      <alignment vertical="center"/>
    </xf>
    <xf numFmtId="282" fontId="10" fillId="0" borderId="21" xfId="0" applyNumberFormat="1" applyFont="1" applyBorder="1" applyAlignment="1">
      <alignment horizontal="center" vertical="center" wrapText="1"/>
    </xf>
    <xf numFmtId="49" fontId="15" fillId="0" borderId="33" xfId="0" applyNumberFormat="1" applyFont="1" applyBorder="1" applyAlignment="1">
      <alignment horizontal="center" vertical="center" wrapText="1"/>
    </xf>
    <xf numFmtId="49" fontId="12" fillId="0" borderId="34" xfId="0" applyNumberFormat="1" applyFont="1" applyBorder="1" applyAlignment="1">
      <alignment horizontal="left" vertical="center" wrapText="1"/>
    </xf>
    <xf numFmtId="49" fontId="13" fillId="0" borderId="35" xfId="0" applyNumberFormat="1" applyFont="1" applyBorder="1" applyAlignment="1">
      <alignment horizontal="left" vertical="center" wrapText="1"/>
    </xf>
    <xf numFmtId="49" fontId="13" fillId="0" borderId="36" xfId="0" applyNumberFormat="1" applyFont="1" applyBorder="1" applyAlignment="1">
      <alignment horizontal="left" vertical="center" wrapText="1"/>
    </xf>
    <xf numFmtId="283" fontId="19" fillId="0" borderId="37" xfId="0" applyNumberFormat="1" applyFont="1" applyBorder="1" applyAlignment="1">
      <alignment horizontal="center" vertical="center" wrapText="1"/>
    </xf>
    <xf numFmtId="282" fontId="18" fillId="0" borderId="0" xfId="480" applyNumberFormat="1" applyFont="1" applyAlignment="1">
      <alignment horizontal="left" vertical="center" wrapText="1"/>
    </xf>
    <xf numFmtId="10" fontId="18" fillId="0" borderId="0" xfId="480" applyNumberFormat="1" applyFont="1" applyAlignment="1">
      <alignment horizontal="left" vertical="center" wrapText="1"/>
    </xf>
    <xf numFmtId="10" fontId="18" fillId="0" borderId="0" xfId="480" applyNumberFormat="1" applyFont="1" applyAlignment="1">
      <alignment horizontal="center" vertical="center" wrapText="1"/>
    </xf>
    <xf numFmtId="176" fontId="11" fillId="0" borderId="0" xfId="0" applyFont="1">
      <alignment vertical="center"/>
    </xf>
    <xf numFmtId="262" fontId="11" fillId="0" borderId="0" xfId="0" applyNumberFormat="1" applyFont="1" applyAlignment="1">
      <alignment horizontal="center" vertical="center"/>
    </xf>
    <xf numFmtId="285" fontId="11" fillId="0" borderId="0" xfId="0" applyNumberFormat="1" applyFont="1" applyAlignment="1">
      <alignment horizontal="center" vertical="center"/>
    </xf>
    <xf numFmtId="176" fontId="20" fillId="0" borderId="0" xfId="0" applyFont="1" applyAlignment="1">
      <alignment horizontal="center" vertical="center"/>
    </xf>
    <xf numFmtId="176" fontId="7" fillId="3" borderId="18" xfId="0" applyFont="1" applyFill="1" applyBorder="1" applyAlignment="1">
      <alignment horizontal="center" vertical="center"/>
    </xf>
    <xf numFmtId="176" fontId="21" fillId="3" borderId="19" xfId="0" applyFont="1" applyFill="1" applyBorder="1" applyAlignment="1">
      <alignment horizontal="center" vertical="center"/>
    </xf>
    <xf numFmtId="176" fontId="21" fillId="3" borderId="20" xfId="0" applyFont="1" applyFill="1" applyBorder="1" applyAlignment="1">
      <alignment horizontal="center" vertical="center"/>
    </xf>
    <xf numFmtId="176" fontId="7" fillId="3" borderId="21" xfId="0" applyFont="1" applyFill="1" applyBorder="1" applyAlignment="1">
      <alignment horizontal="center" vertical="center"/>
    </xf>
    <xf numFmtId="176" fontId="8" fillId="4" borderId="26" xfId="0" applyFont="1" applyFill="1" applyBorder="1" applyAlignment="1">
      <alignment horizontal="center" vertical="center"/>
    </xf>
    <xf numFmtId="176" fontId="8" fillId="4" borderId="38" xfId="0" applyFont="1" applyFill="1" applyBorder="1" applyAlignment="1">
      <alignment horizontal="center" vertical="center"/>
    </xf>
    <xf numFmtId="262" fontId="8" fillId="4" borderId="38" xfId="0" applyNumberFormat="1" applyFont="1" applyFill="1" applyBorder="1" applyAlignment="1">
      <alignment horizontal="center" vertical="center"/>
    </xf>
    <xf numFmtId="285" fontId="8" fillId="4" borderId="39" xfId="0" applyNumberFormat="1" applyFont="1" applyFill="1" applyBorder="1" applyAlignment="1">
      <alignment horizontal="center" vertical="center"/>
    </xf>
    <xf numFmtId="176" fontId="22" fillId="0" borderId="22" xfId="0" applyFont="1" applyBorder="1" applyAlignment="1">
      <alignment horizontal="center" vertical="center"/>
    </xf>
    <xf numFmtId="176" fontId="11" fillId="5" borderId="21" xfId="0" applyFont="1" applyFill="1" applyBorder="1">
      <alignment vertical="center"/>
    </xf>
    <xf numFmtId="262" fontId="11" fillId="5" borderId="21" xfId="0" applyNumberFormat="1" applyFont="1" applyFill="1" applyBorder="1" applyAlignment="1">
      <alignment horizontal="center" vertical="center"/>
    </xf>
    <xf numFmtId="285" fontId="23" fillId="0" borderId="40" xfId="0" applyNumberFormat="1" applyFont="1" applyBorder="1" applyAlignment="1">
      <alignment horizontal="center" vertical="center" wrapText="1"/>
    </xf>
    <xf numFmtId="176" fontId="22" fillId="0" borderId="24" xfId="0" applyFont="1" applyBorder="1" applyAlignment="1">
      <alignment horizontal="center" vertical="center"/>
    </xf>
    <xf numFmtId="285" fontId="23" fillId="0" borderId="25" xfId="0" applyNumberFormat="1" applyFont="1" applyBorder="1" applyAlignment="1">
      <alignment horizontal="center" vertical="center"/>
    </xf>
    <xf numFmtId="176" fontId="22" fillId="0" borderId="26" xfId="0" applyFont="1" applyBorder="1" applyAlignment="1">
      <alignment horizontal="center" vertical="center"/>
    </xf>
    <xf numFmtId="285" fontId="23" fillId="0" borderId="39" xfId="0" applyNumberFormat="1" applyFont="1" applyBorder="1" applyAlignment="1">
      <alignment horizontal="center" vertical="center"/>
    </xf>
    <xf numFmtId="176" fontId="8" fillId="4" borderId="41" xfId="0" applyFont="1" applyFill="1" applyBorder="1" applyAlignment="1">
      <alignment horizontal="center" vertical="center"/>
    </xf>
    <xf numFmtId="176" fontId="8" fillId="4" borderId="21" xfId="0" applyFont="1" applyFill="1" applyBorder="1" applyAlignment="1">
      <alignment horizontal="center" vertical="center"/>
    </xf>
    <xf numFmtId="262" fontId="8" fillId="4" borderId="21" xfId="0" applyNumberFormat="1" applyFont="1" applyFill="1" applyBorder="1" applyAlignment="1">
      <alignment horizontal="center" vertical="center"/>
    </xf>
    <xf numFmtId="285" fontId="8" fillId="4" borderId="42" xfId="0" applyNumberFormat="1" applyFont="1" applyFill="1" applyBorder="1" applyAlignment="1">
      <alignment horizontal="center" vertical="center"/>
    </xf>
    <xf numFmtId="176" fontId="22" fillId="0" borderId="22" xfId="0" applyFont="1" applyBorder="1" applyAlignment="1">
      <alignment horizontal="center" vertical="center" wrapText="1"/>
    </xf>
    <xf numFmtId="176" fontId="11" fillId="0" borderId="21" xfId="0" applyFont="1" applyBorder="1">
      <alignment vertical="center"/>
    </xf>
    <xf numFmtId="176" fontId="22" fillId="5" borderId="22" xfId="0" applyFont="1" applyFill="1" applyBorder="1" applyAlignment="1">
      <alignment horizontal="center" vertical="center" wrapText="1"/>
    </xf>
    <xf numFmtId="262" fontId="11" fillId="0" borderId="21" xfId="0" applyNumberFormat="1" applyFont="1" applyBorder="1" applyAlignment="1">
      <alignment horizontal="center" vertical="center"/>
    </xf>
    <xf numFmtId="176" fontId="22" fillId="5" borderId="24" xfId="0" applyFont="1" applyFill="1" applyBorder="1" applyAlignment="1">
      <alignment horizontal="center" vertical="center" wrapText="1"/>
    </xf>
    <xf numFmtId="176" fontId="22" fillId="5" borderId="26" xfId="0" applyFont="1" applyFill="1" applyBorder="1" applyAlignment="1">
      <alignment horizontal="center" vertical="center" wrapText="1"/>
    </xf>
    <xf numFmtId="176" fontId="22" fillId="0" borderId="24" xfId="0" applyFont="1" applyBorder="1" applyAlignment="1">
      <alignment horizontal="center" vertical="center" wrapText="1"/>
    </xf>
    <xf numFmtId="176" fontId="22" fillId="0" borderId="41" xfId="0" applyFont="1" applyBorder="1" applyAlignment="1">
      <alignment horizontal="center" vertical="center"/>
    </xf>
    <xf numFmtId="176" fontId="24" fillId="0" borderId="43" xfId="0" applyFont="1" applyBorder="1" applyAlignment="1">
      <alignment horizontal="left" vertical="center" wrapText="1"/>
    </xf>
    <xf numFmtId="176" fontId="24" fillId="0" borderId="28" xfId="0" applyFont="1" applyBorder="1" applyAlignment="1">
      <alignment horizontal="left" vertical="center" wrapText="1"/>
    </xf>
    <xf numFmtId="176" fontId="24" fillId="0" borderId="44" xfId="0" applyFont="1" applyBorder="1" applyAlignment="1">
      <alignment horizontal="left" vertical="center" wrapText="1"/>
    </xf>
    <xf numFmtId="176" fontId="11" fillId="0" borderId="45" xfId="0" applyFont="1" applyBorder="1" applyAlignment="1">
      <alignment horizontal="center" vertical="center"/>
    </xf>
    <xf numFmtId="176" fontId="11" fillId="0" borderId="35" xfId="0" applyFont="1" applyBorder="1" applyAlignment="1">
      <alignment horizontal="center" vertical="center"/>
    </xf>
    <xf numFmtId="176" fontId="11" fillId="0" borderId="46" xfId="0" applyFont="1" applyBorder="1" applyAlignment="1">
      <alignment horizontal="center" vertical="center"/>
    </xf>
    <xf numFmtId="176" fontId="2" fillId="0" borderId="1" xfId="456" applyFont="1" applyBorder="1">
      <alignment vertical="center"/>
    </xf>
    <xf numFmtId="176" fontId="1" fillId="0" borderId="1" xfId="456" applyFont="1" applyBorder="1">
      <alignment vertical="center"/>
    </xf>
    <xf numFmtId="176" fontId="0" fillId="0" borderId="0" xfId="456">
      <alignment vertical="center"/>
    </xf>
    <xf numFmtId="176" fontId="1" fillId="0" borderId="0" xfId="456" applyFont="1">
      <alignment vertical="center"/>
    </xf>
    <xf numFmtId="176" fontId="3" fillId="6" borderId="0" xfId="456" applyFont="1" applyFill="1" applyAlignment="1">
      <alignment horizontal="center" vertical="center" wrapText="1"/>
    </xf>
    <xf numFmtId="49" fontId="3" fillId="0" borderId="1" xfId="456" applyNumberFormat="1" applyFont="1" applyBorder="1" applyAlignment="1">
      <alignment horizontal="center" vertical="center" wrapText="1"/>
    </xf>
    <xf numFmtId="49" fontId="3" fillId="0" borderId="1" xfId="456" applyNumberFormat="1" applyFont="1" applyBorder="1" applyAlignment="1">
      <alignment horizontal="left" vertical="center" wrapText="1"/>
    </xf>
    <xf numFmtId="282" fontId="3" fillId="0" borderId="1" xfId="456" applyNumberFormat="1" applyFont="1" applyBorder="1" applyAlignment="1">
      <alignment horizontal="center" vertical="center" wrapText="1"/>
    </xf>
    <xf numFmtId="10" fontId="3" fillId="0" borderId="1" xfId="456" applyNumberFormat="1" applyFont="1" applyBorder="1" applyAlignment="1">
      <alignment horizontal="center" vertical="center" wrapText="1"/>
    </xf>
    <xf numFmtId="176" fontId="3" fillId="0" borderId="1" xfId="456" applyFont="1" applyBorder="1" applyAlignment="1">
      <alignment horizontal="center" vertical="center" wrapText="1"/>
    </xf>
    <xf numFmtId="176" fontId="3" fillId="5" borderId="1" xfId="456" applyFont="1" applyFill="1" applyBorder="1" applyAlignment="1">
      <alignment horizontal="center" vertical="center" wrapText="1"/>
    </xf>
    <xf numFmtId="176" fontId="6" fillId="0" borderId="2" xfId="456" applyFont="1" applyBorder="1" applyAlignment="1">
      <alignment horizontal="center" vertical="center"/>
    </xf>
    <xf numFmtId="176" fontId="6" fillId="0" borderId="3" xfId="456" applyFont="1" applyBorder="1" applyAlignment="1">
      <alignment horizontal="left" vertical="center"/>
    </xf>
    <xf numFmtId="282" fontId="6" fillId="0" borderId="3" xfId="456" applyNumberFormat="1" applyFont="1" applyBorder="1" applyAlignment="1">
      <alignment horizontal="center" vertical="center"/>
    </xf>
    <xf numFmtId="10" fontId="6" fillId="0" borderId="3" xfId="456" applyNumberFormat="1" applyFont="1" applyBorder="1" applyAlignment="1">
      <alignment horizontal="center" vertical="center"/>
    </xf>
    <xf numFmtId="176" fontId="2" fillId="5" borderId="1" xfId="456" applyFont="1" applyFill="1" applyBorder="1">
      <alignment vertical="center"/>
    </xf>
    <xf numFmtId="176" fontId="7" fillId="3" borderId="4" xfId="456" applyFont="1" applyFill="1" applyBorder="1" applyAlignment="1">
      <alignment horizontal="center" vertical="center" wrapText="1"/>
    </xf>
    <xf numFmtId="176" fontId="7" fillId="3" borderId="5" xfId="456" applyFont="1" applyFill="1" applyBorder="1" applyAlignment="1">
      <alignment horizontal="left" vertical="center" wrapText="1"/>
    </xf>
    <xf numFmtId="282" fontId="7" fillId="3" borderId="5" xfId="456" applyNumberFormat="1" applyFont="1" applyFill="1" applyBorder="1" applyAlignment="1">
      <alignment horizontal="center" vertical="center" wrapText="1"/>
    </xf>
    <xf numFmtId="10" fontId="7" fillId="3" borderId="5" xfId="456" applyNumberFormat="1" applyFont="1" applyFill="1" applyBorder="1" applyAlignment="1">
      <alignment horizontal="center" vertical="center" wrapText="1"/>
    </xf>
    <xf numFmtId="10" fontId="7" fillId="3" borderId="6" xfId="456" applyNumberFormat="1" applyFont="1" applyFill="1" applyBorder="1" applyAlignment="1">
      <alignment horizontal="center" vertical="center" wrapText="1"/>
    </xf>
    <xf numFmtId="176" fontId="2" fillId="5" borderId="7" xfId="456" applyFont="1" applyFill="1" applyBorder="1">
      <alignment vertical="center"/>
    </xf>
    <xf numFmtId="176" fontId="7" fillId="3" borderId="0" xfId="456" applyFont="1" applyFill="1" applyAlignment="1">
      <alignment horizontal="center" vertical="center" wrapText="1"/>
    </xf>
    <xf numFmtId="176" fontId="8" fillId="4" borderId="47" xfId="480" applyFont="1" applyFill="1" applyBorder="1" applyAlignment="1">
      <alignment horizontal="center" vertical="center" wrapText="1"/>
    </xf>
    <xf numFmtId="176" fontId="1" fillId="5" borderId="1" xfId="456" applyFont="1" applyFill="1" applyBorder="1">
      <alignment vertical="center"/>
    </xf>
    <xf numFmtId="49" fontId="9" fillId="5" borderId="48" xfId="456" applyNumberFormat="1" applyFont="1" applyFill="1" applyBorder="1" applyAlignment="1">
      <alignment horizontal="center" vertical="center" wrapText="1"/>
    </xf>
    <xf numFmtId="176" fontId="13" fillId="0" borderId="49" xfId="456" applyFont="1" applyFill="1" applyBorder="1" applyAlignment="1">
      <alignment vertical="center" wrapText="1"/>
    </xf>
    <xf numFmtId="282" fontId="13" fillId="0" borderId="11" xfId="534" applyNumberFormat="1" applyFont="1" applyFill="1" applyBorder="1" applyAlignment="1">
      <alignment horizontal="center" vertical="center" wrapText="1"/>
    </xf>
    <xf numFmtId="10" fontId="13" fillId="0" borderId="50" xfId="456" applyNumberFormat="1" applyFont="1" applyFill="1" applyBorder="1" applyAlignment="1">
      <alignment horizontal="center" vertical="center" wrapText="1"/>
    </xf>
    <xf numFmtId="286" fontId="12" fillId="0" borderId="51" xfId="456" applyNumberFormat="1" applyFont="1" applyBorder="1" applyAlignment="1">
      <alignment horizontal="center" vertical="center" wrapText="1"/>
    </xf>
    <xf numFmtId="49" fontId="9" fillId="5" borderId="52" xfId="456" applyNumberFormat="1" applyFont="1" applyFill="1" applyBorder="1" applyAlignment="1">
      <alignment horizontal="center" vertical="center" wrapText="1"/>
    </xf>
    <xf numFmtId="286" fontId="12" fillId="0" borderId="53" xfId="456" applyNumberFormat="1" applyFont="1" applyBorder="1" applyAlignment="1">
      <alignment horizontal="center" vertical="center" wrapText="1"/>
    </xf>
    <xf numFmtId="176" fontId="25" fillId="0" borderId="27" xfId="0" applyFont="1" applyFill="1" applyBorder="1" applyAlignment="1">
      <alignment horizontal="left" vertical="center" wrapText="1"/>
    </xf>
    <xf numFmtId="176" fontId="25" fillId="0" borderId="28" xfId="0" applyFont="1" applyFill="1" applyBorder="1" applyAlignment="1">
      <alignment horizontal="left" vertical="center" wrapText="1"/>
    </xf>
    <xf numFmtId="286" fontId="12" fillId="0" borderId="38" xfId="456" applyNumberFormat="1" applyFont="1" applyBorder="1" applyAlignment="1">
      <alignment horizontal="center" vertical="center" wrapText="1"/>
    </xf>
    <xf numFmtId="49" fontId="13" fillId="0" borderId="54" xfId="456" applyNumberFormat="1" applyFont="1" applyBorder="1" applyAlignment="1">
      <alignment horizontal="left" vertical="center" wrapText="1"/>
    </xf>
    <xf numFmtId="282" fontId="13" fillId="0" borderId="11" xfId="456" applyNumberFormat="1" applyFont="1" applyFill="1" applyBorder="1" applyAlignment="1">
      <alignment horizontal="center" vertical="center" wrapText="1"/>
    </xf>
    <xf numFmtId="10" fontId="13" fillId="5" borderId="50" xfId="456" applyNumberFormat="1" applyFont="1" applyFill="1" applyBorder="1" applyAlignment="1">
      <alignment horizontal="center" vertical="center" wrapText="1"/>
    </xf>
    <xf numFmtId="176" fontId="26" fillId="0" borderId="27" xfId="453" applyFont="1" applyFill="1" applyBorder="1" applyAlignment="1">
      <alignment horizontal="left" vertical="center" wrapText="1"/>
    </xf>
    <xf numFmtId="176" fontId="27" fillId="0" borderId="28" xfId="453" applyFont="1" applyFill="1" applyBorder="1" applyAlignment="1">
      <alignment horizontal="left" vertical="center" wrapText="1"/>
    </xf>
    <xf numFmtId="176" fontId="0" fillId="5" borderId="0" xfId="456" applyFill="1">
      <alignment vertical="center"/>
    </xf>
    <xf numFmtId="194" fontId="8" fillId="4" borderId="55" xfId="480" applyNumberFormat="1" applyFont="1" applyFill="1" applyBorder="1" applyAlignment="1">
      <alignment horizontal="center" vertical="center" wrapText="1"/>
    </xf>
    <xf numFmtId="49" fontId="28" fillId="5" borderId="48" xfId="456" applyNumberFormat="1" applyFont="1" applyFill="1" applyBorder="1" applyAlignment="1">
      <alignment horizontal="center" vertical="center" wrapText="1"/>
    </xf>
    <xf numFmtId="49" fontId="13" fillId="0" borderId="54" xfId="456" applyNumberFormat="1" applyFont="1" applyFill="1" applyBorder="1" applyAlignment="1">
      <alignment horizontal="left" vertical="center" wrapText="1"/>
    </xf>
    <xf numFmtId="282" fontId="13" fillId="0" borderId="56" xfId="534" applyNumberFormat="1" applyFont="1" applyFill="1" applyBorder="1" applyAlignment="1">
      <alignment horizontal="center" vertical="center" wrapText="1"/>
    </xf>
    <xf numFmtId="176" fontId="12" fillId="5" borderId="54" xfId="472" applyFont="1" applyFill="1" applyBorder="1" applyAlignment="1">
      <alignment horizontal="left" vertical="center" wrapText="1"/>
    </xf>
    <xf numFmtId="282" fontId="13" fillId="5" borderId="11" xfId="472" applyNumberFormat="1" applyFont="1" applyFill="1" applyBorder="1" applyAlignment="1">
      <alignment horizontal="left" vertical="center" wrapText="1"/>
    </xf>
    <xf numFmtId="176" fontId="13" fillId="5" borderId="11" xfId="472" applyFont="1" applyFill="1" applyBorder="1" applyAlignment="1">
      <alignment horizontal="left" vertical="center" wrapText="1"/>
    </xf>
    <xf numFmtId="282" fontId="13" fillId="0" borderId="50" xfId="456" applyNumberFormat="1" applyFont="1" applyFill="1" applyBorder="1" applyAlignment="1">
      <alignment horizontal="center" vertical="center" wrapText="1"/>
    </xf>
    <xf numFmtId="176" fontId="12" fillId="0" borderId="57" xfId="472" applyFont="1" applyBorder="1" applyAlignment="1">
      <alignment horizontal="left" vertical="center" wrapText="1"/>
    </xf>
    <xf numFmtId="282" fontId="13" fillId="0" borderId="56" xfId="472" applyNumberFormat="1" applyFont="1" applyBorder="1" applyAlignment="1">
      <alignment horizontal="left" vertical="center" wrapText="1"/>
    </xf>
    <xf numFmtId="176" fontId="13" fillId="0" borderId="56" xfId="472" applyFont="1" applyBorder="1" applyAlignment="1">
      <alignment horizontal="left" vertical="center" wrapText="1"/>
    </xf>
    <xf numFmtId="176" fontId="15" fillId="0" borderId="21" xfId="480" applyFont="1" applyBorder="1" applyAlignment="1">
      <alignment horizontal="center" vertical="center" wrapText="1"/>
    </xf>
    <xf numFmtId="176" fontId="13" fillId="0" borderId="21" xfId="480" applyFont="1" applyBorder="1" applyAlignment="1">
      <alignment horizontal="left" vertical="center" wrapText="1"/>
    </xf>
    <xf numFmtId="282" fontId="13" fillId="0" borderId="11" xfId="456" applyNumberFormat="1" applyFont="1" applyBorder="1" applyAlignment="1">
      <alignment horizontal="center" vertical="center" wrapText="1"/>
    </xf>
    <xf numFmtId="282" fontId="13" fillId="0" borderId="50" xfId="456" applyNumberFormat="1" applyFont="1" applyBorder="1" applyAlignment="1">
      <alignment horizontal="center" vertical="center" wrapText="1"/>
    </xf>
    <xf numFmtId="10" fontId="13" fillId="0" borderId="50" xfId="456" applyNumberFormat="1" applyFont="1" applyBorder="1" applyAlignment="1">
      <alignment horizontal="center" vertical="center" wrapText="1"/>
    </xf>
    <xf numFmtId="6" fontId="29" fillId="0" borderId="51" xfId="480" applyNumberFormat="1" applyFont="1" applyBorder="1" applyAlignment="1">
      <alignment horizontal="center" vertical="center" wrapText="1"/>
    </xf>
    <xf numFmtId="176" fontId="1" fillId="5" borderId="0" xfId="456" applyFont="1" applyFill="1">
      <alignment vertical="center"/>
    </xf>
    <xf numFmtId="176" fontId="30" fillId="0" borderId="21" xfId="480" applyFont="1" applyBorder="1" applyAlignment="1">
      <alignment horizontal="center" vertical="center" wrapText="1"/>
    </xf>
    <xf numFmtId="176" fontId="12" fillId="0" borderId="54" xfId="472" applyFont="1" applyBorder="1" applyAlignment="1">
      <alignment horizontal="left" vertical="center" wrapText="1"/>
    </xf>
    <xf numFmtId="282" fontId="13" fillId="0" borderId="11" xfId="472" applyNumberFormat="1" applyFont="1" applyBorder="1" applyAlignment="1">
      <alignment horizontal="left" vertical="center" wrapText="1"/>
    </xf>
    <xf numFmtId="176" fontId="13" fillId="0" borderId="11" xfId="472" applyFont="1" applyBorder="1" applyAlignment="1">
      <alignment horizontal="left" vertical="center" wrapText="1"/>
    </xf>
    <xf numFmtId="0" fontId="29" fillId="0" borderId="38" xfId="480" applyNumberFormat="1" applyFont="1" applyBorder="1" applyAlignment="1">
      <alignment horizontal="center" vertical="center" wrapText="1"/>
    </xf>
    <xf numFmtId="194" fontId="8" fillId="4" borderId="58" xfId="480" applyNumberFormat="1" applyFont="1" applyFill="1" applyBorder="1" applyAlignment="1">
      <alignment horizontal="center" vertical="center" wrapText="1"/>
    </xf>
    <xf numFmtId="10" fontId="13" fillId="0" borderId="21" xfId="456" applyNumberFormat="1" applyFont="1" applyFill="1" applyBorder="1" applyAlignment="1">
      <alignment horizontal="center" vertical="center" wrapText="1"/>
    </xf>
    <xf numFmtId="286" fontId="12" fillId="0" borderId="59" xfId="456" applyNumberFormat="1" applyFont="1" applyBorder="1" applyAlignment="1">
      <alignment horizontal="center" vertical="center" wrapText="1"/>
    </xf>
    <xf numFmtId="286" fontId="12" fillId="0" borderId="60" xfId="456" applyNumberFormat="1" applyFont="1" applyBorder="1" applyAlignment="1">
      <alignment horizontal="center" vertical="center" wrapText="1"/>
    </xf>
    <xf numFmtId="49" fontId="13" fillId="0" borderId="57" xfId="456" applyNumberFormat="1" applyFont="1" applyFill="1" applyBorder="1" applyAlignment="1">
      <alignment horizontal="left" vertical="center" wrapText="1"/>
    </xf>
    <xf numFmtId="282" fontId="13" fillId="0" borderId="56" xfId="456" applyNumberFormat="1" applyFont="1" applyFill="1" applyBorder="1" applyAlignment="1">
      <alignment horizontal="center" vertical="center" wrapText="1"/>
    </xf>
    <xf numFmtId="282" fontId="13" fillId="0" borderId="61" xfId="456" applyNumberFormat="1" applyFont="1" applyFill="1" applyBorder="1" applyAlignment="1">
      <alignment horizontal="center" vertical="center" wrapText="1"/>
    </xf>
    <xf numFmtId="10" fontId="13" fillId="0" borderId="51" xfId="456" applyNumberFormat="1" applyFont="1" applyFill="1" applyBorder="1" applyAlignment="1">
      <alignment horizontal="center" vertical="center" wrapText="1"/>
    </xf>
    <xf numFmtId="176" fontId="12" fillId="0" borderId="62" xfId="472" applyFont="1" applyFill="1" applyBorder="1" applyAlignment="1">
      <alignment horizontal="left" vertical="center" wrapText="1"/>
    </xf>
    <xf numFmtId="282" fontId="13" fillId="0" borderId="21" xfId="472" applyNumberFormat="1" applyFont="1" applyFill="1" applyBorder="1" applyAlignment="1">
      <alignment horizontal="left" vertical="center" wrapText="1"/>
    </xf>
    <xf numFmtId="176" fontId="13" fillId="0" borderId="21" xfId="472" applyFont="1" applyFill="1" applyBorder="1" applyAlignment="1">
      <alignment horizontal="left" vertical="center" wrapText="1"/>
    </xf>
    <xf numFmtId="10" fontId="13" fillId="0" borderId="21" xfId="456" applyNumberFormat="1" applyFont="1" applyBorder="1" applyAlignment="1">
      <alignment horizontal="center" vertical="center" wrapText="1"/>
    </xf>
    <xf numFmtId="176" fontId="3" fillId="5" borderId="0" xfId="456" applyFont="1" applyFill="1" applyAlignment="1">
      <alignment horizontal="center" vertical="center" wrapText="1"/>
    </xf>
    <xf numFmtId="176" fontId="12" fillId="5" borderId="11" xfId="472" applyFont="1" applyFill="1" applyBorder="1" applyAlignment="1">
      <alignment horizontal="left" vertical="center" wrapText="1"/>
    </xf>
    <xf numFmtId="176" fontId="13" fillId="5" borderId="63" xfId="472" applyFont="1" applyFill="1" applyBorder="1" applyAlignment="1">
      <alignment horizontal="left" vertical="center" wrapText="1"/>
    </xf>
    <xf numFmtId="49" fontId="9" fillId="5" borderId="64" xfId="456" applyNumberFormat="1" applyFont="1" applyFill="1" applyBorder="1" applyAlignment="1">
      <alignment horizontal="center" vertical="center" wrapText="1"/>
    </xf>
    <xf numFmtId="49" fontId="9" fillId="5" borderId="65" xfId="456" applyNumberFormat="1" applyFont="1" applyFill="1" applyBorder="1" applyAlignment="1">
      <alignment horizontal="center" vertical="center" wrapText="1"/>
    </xf>
    <xf numFmtId="286" fontId="12" fillId="0" borderId="66" xfId="456" applyNumberFormat="1" applyFont="1" applyBorder="1" applyAlignment="1">
      <alignment horizontal="center" vertical="center" wrapText="1"/>
    </xf>
    <xf numFmtId="282" fontId="8" fillId="4" borderId="55" xfId="480" applyNumberFormat="1" applyFont="1" applyFill="1" applyBorder="1" applyAlignment="1">
      <alignment horizontal="center" vertical="center" wrapText="1"/>
    </xf>
    <xf numFmtId="282" fontId="8" fillId="4" borderId="31" xfId="480" applyNumberFormat="1" applyFont="1" applyFill="1" applyBorder="1" applyAlignment="1">
      <alignment horizontal="center" vertical="center" wrapText="1"/>
    </xf>
    <xf numFmtId="49" fontId="15" fillId="0" borderId="55" xfId="456" applyNumberFormat="1" applyFont="1" applyFill="1" applyBorder="1" applyAlignment="1">
      <alignment horizontal="center" vertical="center" wrapText="1"/>
    </xf>
    <xf numFmtId="176" fontId="25" fillId="0" borderId="21" xfId="453" applyFont="1" applyFill="1" applyBorder="1" applyAlignment="1">
      <alignment horizontal="left" vertical="center" wrapText="1"/>
    </xf>
    <xf numFmtId="282" fontId="13" fillId="0" borderId="21" xfId="456" applyNumberFormat="1" applyFont="1" applyFill="1" applyBorder="1" applyAlignment="1">
      <alignment horizontal="center" vertical="center" wrapText="1"/>
    </xf>
    <xf numFmtId="286" fontId="12" fillId="0" borderId="67" xfId="456" applyNumberFormat="1" applyFont="1" applyBorder="1" applyAlignment="1">
      <alignment horizontal="center" vertical="center" wrapText="1"/>
    </xf>
    <xf numFmtId="49" fontId="15" fillId="0" borderId="58" xfId="456" applyNumberFormat="1" applyFont="1" applyFill="1" applyBorder="1" applyAlignment="1">
      <alignment horizontal="center" vertical="center" wrapText="1"/>
    </xf>
    <xf numFmtId="176" fontId="25" fillId="0" borderId="28" xfId="0" applyFont="1" applyFill="1" applyBorder="1" applyAlignment="1">
      <alignment horizontal="left" vertical="center"/>
    </xf>
    <xf numFmtId="176" fontId="25" fillId="0" borderId="29" xfId="0" applyFont="1" applyFill="1" applyBorder="1" applyAlignment="1">
      <alignment horizontal="left" vertical="center"/>
    </xf>
    <xf numFmtId="282" fontId="8" fillId="4" borderId="58" xfId="480" applyNumberFormat="1" applyFont="1" applyFill="1" applyBorder="1" applyAlignment="1">
      <alignment horizontal="center" vertical="center" wrapText="1"/>
    </xf>
    <xf numFmtId="282" fontId="8" fillId="4" borderId="47" xfId="480" applyNumberFormat="1" applyFont="1" applyFill="1" applyBorder="1" applyAlignment="1">
      <alignment horizontal="center" vertical="center" wrapText="1"/>
    </xf>
    <xf numFmtId="49" fontId="9" fillId="0" borderId="21" xfId="456" applyNumberFormat="1" applyFont="1" applyFill="1" applyBorder="1" applyAlignment="1">
      <alignment horizontal="center" vertical="center" wrapText="1"/>
    </xf>
    <xf numFmtId="49" fontId="13" fillId="0" borderId="21" xfId="456" applyNumberFormat="1" applyFont="1" applyFill="1" applyBorder="1" applyAlignment="1">
      <alignment horizontal="left" vertical="center" wrapText="1"/>
    </xf>
    <xf numFmtId="282" fontId="13" fillId="0" borderId="21" xfId="534" applyNumberFormat="1" applyFont="1" applyFill="1" applyBorder="1" applyAlignment="1">
      <alignment horizontal="center" vertical="center" wrapText="1"/>
    </xf>
    <xf numFmtId="176" fontId="31" fillId="0" borderId="21" xfId="0" applyFont="1" applyFill="1" applyBorder="1" applyAlignment="1">
      <alignment horizontal="left" vertical="center" wrapText="1"/>
    </xf>
    <xf numFmtId="176" fontId="26" fillId="0" borderId="21" xfId="0" applyFont="1" applyFill="1" applyBorder="1" applyAlignment="1">
      <alignment vertical="center" wrapText="1"/>
    </xf>
    <xf numFmtId="286" fontId="12" fillId="0" borderId="60" xfId="456" applyNumberFormat="1" applyFont="1" applyFill="1" applyBorder="1" applyAlignment="1">
      <alignment horizontal="center" vertical="center" wrapText="1"/>
    </xf>
    <xf numFmtId="286" fontId="12" fillId="0" borderId="21" xfId="456" applyNumberFormat="1" applyFont="1" applyBorder="1" applyAlignment="1">
      <alignment horizontal="center" vertical="center" wrapText="1"/>
    </xf>
    <xf numFmtId="49" fontId="15" fillId="0" borderId="21" xfId="456" applyNumberFormat="1" applyFont="1" applyFill="1" applyBorder="1" applyAlignment="1">
      <alignment horizontal="center" vertical="center" wrapText="1"/>
    </xf>
    <xf numFmtId="176" fontId="13" fillId="0" borderId="21" xfId="456" applyFont="1" applyFill="1" applyBorder="1" applyAlignment="1">
      <alignment vertical="center" wrapText="1"/>
    </xf>
    <xf numFmtId="286" fontId="12" fillId="0" borderId="68" xfId="456" applyNumberFormat="1" applyFont="1" applyBorder="1" applyAlignment="1">
      <alignment horizontal="center" vertical="center" wrapText="1"/>
    </xf>
    <xf numFmtId="176" fontId="25" fillId="0" borderId="21" xfId="0" applyFont="1" applyFill="1" applyBorder="1" applyAlignment="1">
      <alignment horizontal="left" vertical="center" wrapText="1"/>
    </xf>
    <xf numFmtId="286" fontId="12" fillId="0" borderId="68" xfId="456" applyNumberFormat="1" applyFont="1" applyFill="1" applyBorder="1" applyAlignment="1">
      <alignment horizontal="center" vertical="center" wrapText="1"/>
    </xf>
    <xf numFmtId="49" fontId="15" fillId="0" borderId="55" xfId="456" applyNumberFormat="1" applyFont="1" applyBorder="1" applyAlignment="1">
      <alignment horizontal="center" vertical="center" wrapText="1"/>
    </xf>
    <xf numFmtId="176" fontId="13" fillId="0" borderId="21" xfId="456" applyFont="1" applyBorder="1" applyAlignment="1">
      <alignment vertical="center" wrapText="1"/>
    </xf>
    <xf numFmtId="282" fontId="13" fillId="0" borderId="21" xfId="456" applyNumberFormat="1" applyFont="1" applyBorder="1" applyAlignment="1">
      <alignment horizontal="center" vertical="center" wrapText="1"/>
    </xf>
    <xf numFmtId="282" fontId="13" fillId="5" borderId="21" xfId="456" applyNumberFormat="1" applyFont="1" applyFill="1" applyBorder="1" applyAlignment="1">
      <alignment horizontal="center" vertical="center" wrapText="1"/>
    </xf>
    <xf numFmtId="10" fontId="13" fillId="5" borderId="21" xfId="456" applyNumberFormat="1" applyFont="1" applyFill="1" applyBorder="1" applyAlignment="1">
      <alignment horizontal="center" vertical="center" wrapText="1"/>
    </xf>
    <xf numFmtId="49" fontId="15" fillId="0" borderId="58" xfId="456" applyNumberFormat="1" applyFont="1" applyBorder="1" applyAlignment="1">
      <alignment horizontal="center" vertical="center" wrapText="1"/>
    </xf>
    <xf numFmtId="176" fontId="25" fillId="0" borderId="21" xfId="0" applyFont="1" applyFill="1" applyBorder="1" applyAlignment="1">
      <alignment horizontal="left" vertical="center"/>
    </xf>
    <xf numFmtId="49" fontId="9" fillId="0" borderId="21" xfId="456" applyNumberFormat="1" applyFont="1" applyBorder="1" applyAlignment="1">
      <alignment horizontal="center" vertical="center" wrapText="1"/>
    </xf>
    <xf numFmtId="176" fontId="25" fillId="5" borderId="27" xfId="0" applyFont="1" applyFill="1" applyBorder="1" applyAlignment="1">
      <alignment horizontal="left" vertical="center" wrapText="1"/>
    </xf>
    <xf numFmtId="176" fontId="25" fillId="5" borderId="28" xfId="0" applyFont="1" applyFill="1" applyBorder="1" applyAlignment="1">
      <alignment horizontal="left" vertical="center"/>
    </xf>
    <xf numFmtId="176" fontId="25" fillId="5" borderId="29" xfId="0" applyFont="1" applyFill="1" applyBorder="1" applyAlignment="1">
      <alignment horizontal="left" vertical="center"/>
    </xf>
    <xf numFmtId="176" fontId="12" fillId="0" borderId="54" xfId="472" applyFont="1" applyFill="1" applyBorder="1" applyAlignment="1">
      <alignment horizontal="left" vertical="center" wrapText="1"/>
    </xf>
    <xf numFmtId="282" fontId="13" fillId="0" borderId="11" xfId="472" applyNumberFormat="1" applyFont="1" applyFill="1" applyBorder="1" applyAlignment="1">
      <alignment horizontal="left" vertical="center" wrapText="1"/>
    </xf>
    <xf numFmtId="176" fontId="13" fillId="0" borderId="11" xfId="472" applyFont="1" applyFill="1" applyBorder="1" applyAlignment="1">
      <alignment horizontal="left" vertical="center" wrapText="1"/>
    </xf>
    <xf numFmtId="176" fontId="18" fillId="0" borderId="69" xfId="480" applyFont="1" applyBorder="1" applyAlignment="1">
      <alignment horizontal="left" vertical="center" wrapText="1"/>
    </xf>
    <xf numFmtId="282" fontId="18" fillId="0" borderId="69" xfId="480" applyNumberFormat="1" applyFont="1" applyBorder="1" applyAlignment="1">
      <alignment horizontal="left" vertical="center" wrapText="1"/>
    </xf>
    <xf numFmtId="10" fontId="18" fillId="0" borderId="69" xfId="480" applyNumberFormat="1" applyFont="1" applyBorder="1" applyAlignment="1">
      <alignment horizontal="left" vertical="center" wrapText="1"/>
    </xf>
    <xf numFmtId="176" fontId="26" fillId="0" borderId="0" xfId="0" applyFont="1">
      <alignment vertical="center"/>
    </xf>
    <xf numFmtId="176" fontId="32" fillId="0" borderId="1" xfId="0" applyFont="1" applyBorder="1">
      <alignment vertical="center"/>
    </xf>
    <xf numFmtId="176" fontId="32" fillId="0" borderId="0" xfId="0" applyFont="1">
      <alignment vertical="center"/>
    </xf>
    <xf numFmtId="176" fontId="33" fillId="5" borderId="0" xfId="0" applyFont="1" applyFill="1">
      <alignment vertical="center"/>
    </xf>
    <xf numFmtId="176" fontId="26" fillId="5" borderId="0" xfId="0" applyFont="1" applyFill="1">
      <alignment vertical="center"/>
    </xf>
    <xf numFmtId="176" fontId="26" fillId="0" borderId="0" xfId="0" applyFont="1" applyAlignment="1">
      <alignment vertical="center" wrapText="1"/>
    </xf>
    <xf numFmtId="176" fontId="34" fillId="0" borderId="0" xfId="0" applyFont="1" applyAlignment="1">
      <alignment horizontal="center" vertical="center"/>
    </xf>
    <xf numFmtId="176" fontId="34" fillId="0" borderId="0" xfId="0" applyFont="1" applyAlignment="1">
      <alignment horizontal="left" vertical="center"/>
    </xf>
    <xf numFmtId="282" fontId="34" fillId="0" borderId="0" xfId="0" applyNumberFormat="1" applyFont="1" applyAlignment="1">
      <alignment horizontal="center" vertical="center"/>
    </xf>
    <xf numFmtId="194" fontId="34" fillId="0" borderId="0" xfId="0" applyNumberFormat="1" applyFont="1" applyAlignment="1">
      <alignment horizontal="center" vertical="center"/>
    </xf>
    <xf numFmtId="176" fontId="35" fillId="0" borderId="0" xfId="0" applyFont="1">
      <alignment vertical="center"/>
    </xf>
    <xf numFmtId="176" fontId="34" fillId="0" borderId="0" xfId="0" applyFont="1">
      <alignment vertical="center"/>
    </xf>
    <xf numFmtId="176" fontId="6" fillId="0" borderId="3" xfId="0" applyFont="1" applyBorder="1" applyAlignment="1">
      <alignment horizontal="center" vertical="center"/>
    </xf>
    <xf numFmtId="194" fontId="6" fillId="0" borderId="3" xfId="0" applyNumberFormat="1" applyFont="1" applyBorder="1" applyAlignment="1">
      <alignment horizontal="center" vertical="center"/>
    </xf>
    <xf numFmtId="176" fontId="6" fillId="0" borderId="70" xfId="0" applyFont="1" applyBorder="1" applyAlignment="1">
      <alignment horizontal="center" vertical="center"/>
    </xf>
    <xf numFmtId="176" fontId="7" fillId="3" borderId="19" xfId="0" applyFont="1" applyFill="1" applyBorder="1" applyAlignment="1">
      <alignment horizontal="center" vertical="center"/>
    </xf>
    <xf numFmtId="282" fontId="7" fillId="3" borderId="19" xfId="0" applyNumberFormat="1" applyFont="1" applyFill="1" applyBorder="1" applyAlignment="1">
      <alignment horizontal="center" vertical="center"/>
    </xf>
    <xf numFmtId="194" fontId="7" fillId="3" borderId="19" xfId="0" applyNumberFormat="1" applyFont="1" applyFill="1" applyBorder="1" applyAlignment="1">
      <alignment horizontal="center" vertical="center"/>
    </xf>
    <xf numFmtId="176" fontId="7" fillId="3" borderId="20" xfId="0" applyFont="1" applyFill="1" applyBorder="1" applyAlignment="1">
      <alignment horizontal="center" vertical="center"/>
    </xf>
    <xf numFmtId="176" fontId="22" fillId="0" borderId="55" xfId="0" applyFont="1" applyBorder="1" applyAlignment="1">
      <alignment horizontal="center" vertical="center" wrapText="1"/>
    </xf>
    <xf numFmtId="282" fontId="11" fillId="0" borderId="11" xfId="0" applyNumberFormat="1" applyFont="1" applyBorder="1" applyAlignment="1">
      <alignment horizontal="center" vertical="center"/>
    </xf>
    <xf numFmtId="282" fontId="11" fillId="0" borderId="50" xfId="0" applyNumberFormat="1" applyFont="1" applyBorder="1" applyAlignment="1">
      <alignment horizontal="center" vertical="center"/>
    </xf>
    <xf numFmtId="194" fontId="11" fillId="0" borderId="21" xfId="0" applyNumberFormat="1" applyFont="1" applyBorder="1" applyAlignment="1">
      <alignment horizontal="center" vertical="center"/>
    </xf>
    <xf numFmtId="287" fontId="23" fillId="0" borderId="67" xfId="0" applyNumberFormat="1" applyFont="1" applyBorder="1" applyAlignment="1">
      <alignment horizontal="center" vertical="center" wrapText="1"/>
    </xf>
    <xf numFmtId="176" fontId="22" fillId="0" borderId="58" xfId="0" applyFont="1" applyBorder="1" applyAlignment="1">
      <alignment horizontal="center" vertical="center" wrapText="1"/>
    </xf>
    <xf numFmtId="176" fontId="11" fillId="0" borderId="11" xfId="0" applyFont="1" applyBorder="1" applyAlignment="1">
      <alignment horizontal="left" vertical="center"/>
    </xf>
    <xf numFmtId="287" fontId="23" fillId="0" borderId="60" xfId="0" applyNumberFormat="1" applyFont="1" applyBorder="1" applyAlignment="1">
      <alignment horizontal="center" vertical="center"/>
    </xf>
    <xf numFmtId="282" fontId="11" fillId="5" borderId="11" xfId="0" applyNumberFormat="1" applyFont="1" applyFill="1" applyBorder="1" applyAlignment="1">
      <alignment horizontal="center" vertical="center"/>
    </xf>
    <xf numFmtId="282" fontId="11" fillId="5" borderId="50" xfId="0" applyNumberFormat="1" applyFont="1" applyFill="1" applyBorder="1" applyAlignment="1">
      <alignment horizontal="center" vertical="center"/>
    </xf>
    <xf numFmtId="176" fontId="11" fillId="5" borderId="11" xfId="0" applyFont="1" applyFill="1" applyBorder="1" applyAlignment="1">
      <alignment horizontal="left" vertical="center"/>
    </xf>
    <xf numFmtId="176" fontId="22" fillId="0" borderId="9" xfId="0" applyFont="1" applyBorder="1" applyAlignment="1">
      <alignment horizontal="center" vertical="center" wrapText="1"/>
    </xf>
    <xf numFmtId="176" fontId="11" fillId="0" borderId="21" xfId="0" applyFont="1" applyBorder="1" applyAlignment="1">
      <alignment horizontal="left" vertical="center" wrapText="1"/>
    </xf>
    <xf numFmtId="287" fontId="23" fillId="0" borderId="66" xfId="0" applyNumberFormat="1" applyFont="1" applyBorder="1" applyAlignment="1">
      <alignment horizontal="center" vertical="center"/>
    </xf>
    <xf numFmtId="176" fontId="11" fillId="0" borderId="11" xfId="0" applyFont="1" applyBorder="1" applyAlignment="1">
      <alignment horizontal="left" vertical="center" wrapText="1"/>
    </xf>
    <xf numFmtId="282" fontId="11" fillId="0" borderId="21" xfId="0" applyNumberFormat="1" applyFont="1" applyBorder="1" applyAlignment="1">
      <alignment horizontal="center" vertical="center"/>
    </xf>
    <xf numFmtId="287" fontId="23" fillId="0" borderId="71" xfId="0" applyNumberFormat="1" applyFont="1" applyBorder="1" applyAlignment="1">
      <alignment horizontal="center" vertical="center" wrapText="1"/>
    </xf>
    <xf numFmtId="287" fontId="23" fillId="0" borderId="72" xfId="0" applyNumberFormat="1" applyFont="1" applyBorder="1" applyAlignment="1">
      <alignment horizontal="center" vertical="center"/>
    </xf>
    <xf numFmtId="282" fontId="11" fillId="0" borderId="21" xfId="0" applyNumberFormat="1" applyFont="1" applyBorder="1" applyAlignment="1">
      <alignment horizontal="center" vertical="center" wrapText="1"/>
    </xf>
    <xf numFmtId="176" fontId="22" fillId="0" borderId="73" xfId="0" applyFont="1" applyBorder="1" applyAlignment="1">
      <alignment horizontal="center" vertical="center" wrapText="1"/>
    </xf>
    <xf numFmtId="176" fontId="22" fillId="0" borderId="74" xfId="0" applyFont="1" applyBorder="1" applyAlignment="1">
      <alignment horizontal="center" vertical="center" wrapText="1"/>
    </xf>
    <xf numFmtId="287" fontId="23" fillId="0" borderId="75" xfId="0" applyNumberFormat="1" applyFont="1" applyBorder="1" applyAlignment="1">
      <alignment horizontal="center" vertical="center"/>
    </xf>
    <xf numFmtId="176" fontId="22" fillId="0" borderId="76" xfId="0" applyFont="1" applyBorder="1" applyAlignment="1">
      <alignment horizontal="center" vertical="center" wrapText="1"/>
    </xf>
    <xf numFmtId="194" fontId="11" fillId="0" borderId="77" xfId="0" applyNumberFormat="1" applyFont="1" applyBorder="1" applyAlignment="1">
      <alignment horizontal="center" vertical="center"/>
    </xf>
    <xf numFmtId="287" fontId="23" fillId="5" borderId="78" xfId="0" applyNumberFormat="1" applyFont="1" applyFill="1" applyBorder="1" applyAlignment="1">
      <alignment horizontal="center" vertical="center" wrapText="1"/>
    </xf>
    <xf numFmtId="176" fontId="22" fillId="0" borderId="52" xfId="0" applyFont="1" applyBorder="1" applyAlignment="1">
      <alignment horizontal="center" vertical="center"/>
    </xf>
    <xf numFmtId="287" fontId="23" fillId="5" borderId="78" xfId="0" applyNumberFormat="1" applyFont="1" applyFill="1" applyBorder="1" applyAlignment="1">
      <alignment horizontal="center" vertical="center"/>
    </xf>
    <xf numFmtId="176" fontId="22" fillId="0" borderId="79" xfId="0" applyFont="1" applyBorder="1" applyAlignment="1">
      <alignment horizontal="center" vertical="center"/>
    </xf>
    <xf numFmtId="176" fontId="11" fillId="0" borderId="50" xfId="0" applyFont="1" applyBorder="1" applyAlignment="1">
      <alignment horizontal="left" vertical="center" wrapText="1"/>
    </xf>
    <xf numFmtId="176" fontId="11" fillId="0" borderId="80" xfId="0" applyFont="1" applyBorder="1" applyAlignment="1">
      <alignment horizontal="left" vertical="center" wrapText="1"/>
    </xf>
    <xf numFmtId="176" fontId="11" fillId="0" borderId="54" xfId="0" applyFont="1" applyBorder="1" applyAlignment="1">
      <alignment horizontal="left" vertical="center" wrapText="1"/>
    </xf>
    <xf numFmtId="176" fontId="22" fillId="0" borderId="81" xfId="0" applyFont="1" applyBorder="1" applyAlignment="1">
      <alignment horizontal="center" vertical="center" wrapText="1"/>
    </xf>
    <xf numFmtId="176" fontId="22" fillId="0" borderId="10" xfId="0" applyFont="1" applyBorder="1" applyAlignment="1">
      <alignment horizontal="center" vertical="center"/>
    </xf>
    <xf numFmtId="176" fontId="26" fillId="0" borderId="82" xfId="0" applyFont="1" applyBorder="1" applyAlignment="1">
      <alignment horizontal="left" vertical="center" wrapText="1"/>
    </xf>
    <xf numFmtId="176" fontId="26" fillId="0" borderId="83" xfId="0" applyFont="1" applyBorder="1" applyAlignment="1">
      <alignment horizontal="left" vertical="center"/>
    </xf>
    <xf numFmtId="176" fontId="26" fillId="0" borderId="84" xfId="0" applyFont="1" applyBorder="1" applyAlignment="1">
      <alignment horizontal="left" vertical="center"/>
    </xf>
    <xf numFmtId="287" fontId="23" fillId="5" borderId="85" xfId="0" applyNumberFormat="1" applyFont="1" applyFill="1" applyBorder="1" applyAlignment="1">
      <alignment horizontal="center" vertical="center"/>
    </xf>
    <xf numFmtId="176" fontId="22" fillId="0" borderId="52" xfId="0" applyFont="1" applyBorder="1" applyAlignment="1">
      <alignment horizontal="center" vertical="center" wrapText="1"/>
    </xf>
    <xf numFmtId="176" fontId="11" fillId="0" borderId="56" xfId="0" applyFont="1" applyBorder="1" applyAlignment="1">
      <alignment horizontal="left" vertical="center" wrapText="1"/>
    </xf>
    <xf numFmtId="282" fontId="11" fillId="0" borderId="56" xfId="0" applyNumberFormat="1" applyFont="1" applyBorder="1" applyAlignment="1">
      <alignment horizontal="center" vertical="center"/>
    </xf>
    <xf numFmtId="194" fontId="11" fillId="0" borderId="86" xfId="0" applyNumberFormat="1" applyFont="1" applyBorder="1" applyAlignment="1">
      <alignment horizontal="center" vertical="center"/>
    </xf>
    <xf numFmtId="287" fontId="23" fillId="0" borderId="60" xfId="0" applyNumberFormat="1" applyFont="1" applyBorder="1" applyAlignment="1">
      <alignment horizontal="center" vertical="center" wrapText="1"/>
    </xf>
    <xf numFmtId="194" fontId="11" fillId="0" borderId="62" xfId="0" applyNumberFormat="1" applyFont="1" applyBorder="1" applyAlignment="1">
      <alignment horizontal="center" vertical="center"/>
    </xf>
    <xf numFmtId="176" fontId="11" fillId="5" borderId="56" xfId="0" applyFont="1" applyFill="1" applyBorder="1" applyAlignment="1">
      <alignment horizontal="left" vertical="center" wrapText="1"/>
    </xf>
    <xf numFmtId="282" fontId="11" fillId="5" borderId="56" xfId="0" applyNumberFormat="1" applyFont="1" applyFill="1" applyBorder="1" applyAlignment="1">
      <alignment horizontal="center" vertical="center"/>
    </xf>
    <xf numFmtId="194" fontId="11" fillId="0" borderId="87" xfId="0" applyNumberFormat="1" applyFont="1" applyBorder="1" applyAlignment="1">
      <alignment horizontal="center" vertical="center"/>
    </xf>
    <xf numFmtId="282" fontId="11" fillId="5" borderId="80" xfId="0" applyNumberFormat="1" applyFont="1" applyFill="1" applyBorder="1" applyAlignment="1">
      <alignment horizontal="center" vertical="center"/>
    </xf>
    <xf numFmtId="176" fontId="22" fillId="0" borderId="88" xfId="0" applyFont="1" applyBorder="1" applyAlignment="1">
      <alignment horizontal="center" vertical="center" wrapText="1"/>
    </xf>
    <xf numFmtId="176" fontId="23" fillId="0" borderId="50" xfId="0" applyFont="1" applyBorder="1" applyAlignment="1">
      <alignment horizontal="left" vertical="center" wrapText="1"/>
    </xf>
    <xf numFmtId="176" fontId="22" fillId="0" borderId="10" xfId="0" applyFont="1" applyBorder="1" applyAlignment="1">
      <alignment horizontal="center" vertical="center" wrapText="1"/>
    </xf>
    <xf numFmtId="287" fontId="23" fillId="0" borderId="12" xfId="0" applyNumberFormat="1" applyFont="1" applyBorder="1" applyAlignment="1">
      <alignment horizontal="center" vertical="center" wrapText="1"/>
    </xf>
    <xf numFmtId="287" fontId="23" fillId="0" borderId="12" xfId="0" applyNumberFormat="1" applyFont="1" applyBorder="1" applyAlignment="1">
      <alignment horizontal="center" vertical="center"/>
    </xf>
    <xf numFmtId="176" fontId="22" fillId="0" borderId="89" xfId="0" applyFont="1" applyBorder="1" applyAlignment="1">
      <alignment horizontal="center" vertical="center" wrapText="1"/>
    </xf>
    <xf numFmtId="287" fontId="23" fillId="5" borderId="71" xfId="0" applyNumberFormat="1" applyFont="1" applyFill="1" applyBorder="1" applyAlignment="1">
      <alignment horizontal="center" vertical="center" wrapText="1"/>
    </xf>
    <xf numFmtId="287" fontId="23" fillId="5" borderId="72" xfId="0" applyNumberFormat="1" applyFont="1" applyFill="1" applyBorder="1" applyAlignment="1">
      <alignment horizontal="center" vertical="center"/>
    </xf>
    <xf numFmtId="282" fontId="11" fillId="0" borderId="50" xfId="0" applyNumberFormat="1" applyFont="1" applyBorder="1" applyAlignment="1">
      <alignment horizontal="center" vertical="center" wrapText="1"/>
    </xf>
    <xf numFmtId="194" fontId="11" fillId="0" borderId="77" xfId="0" applyNumberFormat="1" applyFont="1" applyBorder="1" applyAlignment="1">
      <alignment horizontal="center" vertical="center" wrapText="1"/>
    </xf>
    <xf numFmtId="176" fontId="11" fillId="0" borderId="90" xfId="0" applyFont="1" applyBorder="1" applyAlignment="1">
      <alignment horizontal="left" vertical="center" wrapText="1"/>
    </xf>
    <xf numFmtId="176" fontId="11" fillId="0" borderId="0" xfId="0" applyFont="1" applyAlignment="1">
      <alignment horizontal="left" vertical="center"/>
    </xf>
    <xf numFmtId="176" fontId="11" fillId="0" borderId="91" xfId="0" applyFont="1" applyBorder="1" applyAlignment="1">
      <alignment horizontal="left" vertical="center"/>
    </xf>
    <xf numFmtId="176" fontId="22" fillId="0" borderId="92" xfId="0" applyFont="1" applyBorder="1" applyAlignment="1">
      <alignment horizontal="center" vertical="center" wrapText="1"/>
    </xf>
    <xf numFmtId="287" fontId="23" fillId="5" borderId="60" xfId="0" applyNumberFormat="1" applyFont="1" applyFill="1" applyBorder="1" applyAlignment="1">
      <alignment horizontal="center" vertical="center"/>
    </xf>
    <xf numFmtId="194" fontId="11" fillId="0" borderId="93" xfId="0" applyNumberFormat="1" applyFont="1" applyBorder="1" applyAlignment="1">
      <alignment horizontal="center" vertical="center"/>
    </xf>
    <xf numFmtId="176" fontId="15" fillId="0" borderId="10" xfId="0" applyFont="1" applyBorder="1" applyAlignment="1">
      <alignment horizontal="center" vertical="center" wrapText="1"/>
    </xf>
    <xf numFmtId="176" fontId="11" fillId="0" borderId="56" xfId="0" applyFont="1" applyBorder="1" applyAlignment="1">
      <alignment horizontal="left" vertical="center"/>
    </xf>
    <xf numFmtId="194" fontId="11" fillId="0" borderId="94" xfId="0" applyNumberFormat="1" applyFont="1" applyBorder="1" applyAlignment="1">
      <alignment horizontal="center" vertical="center"/>
    </xf>
    <xf numFmtId="176" fontId="23" fillId="0" borderId="95" xfId="0" applyFont="1" applyBorder="1" applyAlignment="1">
      <alignment horizontal="left" vertical="center" wrapText="1"/>
    </xf>
    <xf numFmtId="282" fontId="11" fillId="0" borderId="96" xfId="0" applyNumberFormat="1" applyFont="1" applyBorder="1" applyAlignment="1">
      <alignment horizontal="left" vertical="center" wrapText="1"/>
    </xf>
    <xf numFmtId="176" fontId="11" fillId="0" borderId="96" xfId="0" applyFont="1" applyBorder="1" applyAlignment="1">
      <alignment horizontal="left" vertical="center" wrapText="1"/>
    </xf>
    <xf numFmtId="176" fontId="36" fillId="0" borderId="97" xfId="0" applyFont="1" applyBorder="1" applyAlignment="1">
      <alignment horizontal="left" vertical="center"/>
    </xf>
    <xf numFmtId="176" fontId="36" fillId="0" borderId="83" xfId="0" applyFont="1" applyBorder="1" applyAlignment="1">
      <alignment horizontal="left" vertical="center"/>
    </xf>
    <xf numFmtId="282" fontId="36" fillId="0" borderId="83" xfId="0" applyNumberFormat="1" applyFont="1" applyBorder="1" applyAlignment="1">
      <alignment horizontal="left" vertical="center"/>
    </xf>
    <xf numFmtId="176" fontId="36" fillId="0" borderId="98" xfId="0" applyFont="1" applyBorder="1" applyAlignment="1">
      <alignment horizontal="left" vertical="center"/>
    </xf>
    <xf numFmtId="176" fontId="36" fillId="0" borderId="99" xfId="0" applyFont="1" applyBorder="1" applyAlignment="1">
      <alignment horizontal="left" vertical="center"/>
    </xf>
    <xf numFmtId="176" fontId="24" fillId="0" borderId="0" xfId="0" applyFont="1">
      <alignment vertical="center"/>
    </xf>
    <xf numFmtId="176" fontId="37" fillId="0" borderId="1" xfId="0" applyFont="1" applyBorder="1">
      <alignment vertical="center"/>
    </xf>
    <xf numFmtId="49" fontId="38" fillId="0" borderId="1" xfId="0" applyNumberFormat="1" applyFont="1" applyBorder="1" applyAlignment="1">
      <alignment horizontal="center" vertical="center"/>
    </xf>
    <xf numFmtId="282" fontId="39" fillId="0" borderId="1" xfId="0" applyNumberFormat="1" applyFont="1" applyBorder="1" applyAlignment="1">
      <alignment horizontal="center" vertical="center"/>
    </xf>
    <xf numFmtId="282" fontId="39" fillId="2" borderId="1" xfId="0" applyNumberFormat="1" applyFont="1" applyFill="1" applyBorder="1" applyAlignment="1">
      <alignment horizontal="center" vertical="center"/>
    </xf>
    <xf numFmtId="10" fontId="39" fillId="2" borderId="1" xfId="0" applyNumberFormat="1" applyFont="1" applyFill="1" applyBorder="1" applyAlignment="1">
      <alignment horizontal="center" vertical="center"/>
    </xf>
    <xf numFmtId="176" fontId="40" fillId="0" borderId="1" xfId="0" applyFont="1" applyBorder="1" applyAlignment="1">
      <alignment horizontal="center" vertical="center"/>
    </xf>
    <xf numFmtId="176" fontId="7" fillId="3" borderId="19" xfId="0" applyFont="1" applyFill="1" applyBorder="1" applyAlignment="1">
      <alignment horizontal="center" vertical="center" wrapText="1"/>
    </xf>
    <xf numFmtId="176" fontId="7" fillId="3" borderId="20" xfId="0" applyFont="1" applyFill="1" applyBorder="1" applyAlignment="1">
      <alignment horizontal="center" vertical="center" wrapText="1"/>
    </xf>
    <xf numFmtId="176" fontId="7" fillId="3" borderId="21" xfId="480" applyFont="1" applyFill="1" applyBorder="1" applyAlignment="1">
      <alignment horizontal="center" vertical="center" wrapText="1"/>
    </xf>
    <xf numFmtId="176" fontId="24" fillId="0" borderId="7" xfId="0" applyFont="1" applyBorder="1">
      <alignment vertical="center"/>
    </xf>
    <xf numFmtId="49" fontId="15" fillId="0" borderId="76" xfId="540" applyNumberFormat="1" applyFont="1" applyFill="1" applyBorder="1" applyAlignment="1">
      <alignment horizontal="center" vertical="center" wrapText="1"/>
    </xf>
    <xf numFmtId="176" fontId="10" fillId="0" borderId="21" xfId="476" applyFont="1" applyFill="1" applyBorder="1" applyAlignment="1">
      <alignment horizontal="left" vertical="center" wrapText="1"/>
    </xf>
    <xf numFmtId="282" fontId="13" fillId="0" borderId="11" xfId="1" applyNumberFormat="1" applyFont="1" applyFill="1" applyBorder="1" applyAlignment="1">
      <alignment horizontal="center" vertical="center"/>
    </xf>
    <xf numFmtId="10" fontId="13" fillId="0" borderId="11" xfId="1" applyNumberFormat="1" applyFont="1" applyFill="1" applyBorder="1" applyAlignment="1">
      <alignment horizontal="center" vertical="center"/>
    </xf>
    <xf numFmtId="286" fontId="16" fillId="0" borderId="100" xfId="0" applyNumberFormat="1" applyFont="1" applyBorder="1" applyAlignment="1">
      <alignment horizontal="center" vertical="center" wrapText="1"/>
    </xf>
    <xf numFmtId="49" fontId="15" fillId="0" borderId="52" xfId="540" applyNumberFormat="1" applyFont="1" applyFill="1" applyBorder="1" applyAlignment="1">
      <alignment horizontal="center" vertical="center" wrapText="1"/>
    </xf>
    <xf numFmtId="286" fontId="19" fillId="0" borderId="78" xfId="0" applyNumberFormat="1" applyFont="1" applyBorder="1" applyAlignment="1">
      <alignment horizontal="center" vertical="center" wrapText="1"/>
    </xf>
    <xf numFmtId="49" fontId="15" fillId="0" borderId="101" xfId="540" applyNumberFormat="1" applyFont="1" applyFill="1" applyBorder="1" applyAlignment="1">
      <alignment horizontal="center" vertical="center" wrapText="1"/>
    </xf>
    <xf numFmtId="49" fontId="13" fillId="0" borderId="61" xfId="1" applyNumberFormat="1" applyFont="1" applyFill="1" applyBorder="1" applyAlignment="1">
      <alignment horizontal="left" vertical="center" wrapText="1"/>
    </xf>
    <xf numFmtId="49" fontId="13" fillId="0" borderId="102" xfId="1" applyNumberFormat="1" applyFont="1" applyFill="1" applyBorder="1" applyAlignment="1">
      <alignment horizontal="left" vertical="center"/>
    </xf>
    <xf numFmtId="49" fontId="13" fillId="0" borderId="57" xfId="1" applyNumberFormat="1" applyFont="1" applyFill="1" applyBorder="1" applyAlignment="1">
      <alignment horizontal="left" vertical="center"/>
    </xf>
    <xf numFmtId="286" fontId="19" fillId="0" borderId="103" xfId="0" applyNumberFormat="1" applyFont="1" applyBorder="1" applyAlignment="1">
      <alignment horizontal="center" vertical="center" wrapText="1"/>
    </xf>
    <xf numFmtId="49" fontId="13" fillId="0" borderId="62" xfId="1" applyNumberFormat="1" applyFont="1" applyFill="1" applyBorder="1" applyAlignment="1">
      <alignment horizontal="left" vertical="center" wrapText="1"/>
    </xf>
    <xf numFmtId="286" fontId="16" fillId="0" borderId="78" xfId="0" applyNumberFormat="1" applyFont="1" applyBorder="1" applyAlignment="1">
      <alignment horizontal="center" vertical="center" wrapText="1"/>
    </xf>
    <xf numFmtId="49" fontId="13" fillId="0" borderId="104" xfId="1" applyNumberFormat="1" applyFont="1" applyFill="1" applyBorder="1" applyAlignment="1">
      <alignment horizontal="left" vertical="center" wrapText="1"/>
    </xf>
    <xf numFmtId="282" fontId="13" fillId="0" borderId="56" xfId="1" applyNumberFormat="1" applyFont="1" applyFill="1" applyBorder="1" applyAlignment="1">
      <alignment horizontal="center" vertical="center"/>
    </xf>
    <xf numFmtId="10" fontId="13" fillId="0" borderId="56" xfId="1" applyNumberFormat="1" applyFont="1" applyFill="1" applyBorder="1" applyAlignment="1">
      <alignment horizontal="center" vertical="center"/>
    </xf>
    <xf numFmtId="49" fontId="15" fillId="0" borderId="21" xfId="540" applyNumberFormat="1" applyFont="1" applyFill="1" applyBorder="1" applyAlignment="1">
      <alignment horizontal="center" vertical="center" wrapText="1"/>
    </xf>
    <xf numFmtId="49" fontId="13" fillId="0" borderId="54" xfId="1" applyNumberFormat="1" applyFont="1" applyFill="1" applyBorder="1" applyAlignment="1">
      <alignment horizontal="left" vertical="center" wrapText="1"/>
    </xf>
    <xf numFmtId="288" fontId="23" fillId="0" borderId="60" xfId="480" applyNumberFormat="1" applyFont="1" applyBorder="1" applyAlignment="1">
      <alignment horizontal="center" vertical="center" wrapText="1"/>
    </xf>
    <xf numFmtId="49" fontId="15" fillId="0" borderId="21" xfId="540" applyNumberFormat="1" applyFont="1" applyFill="1" applyBorder="1" applyAlignment="1" applyProtection="1">
      <alignment horizontal="center" vertical="center" wrapText="1"/>
    </xf>
    <xf numFmtId="288" fontId="23" fillId="0" borderId="60" xfId="480" applyNumberFormat="1" applyFont="1" applyFill="1" applyBorder="1" applyAlignment="1">
      <alignment horizontal="center" vertical="center" wrapText="1"/>
    </xf>
    <xf numFmtId="49" fontId="15" fillId="0" borderId="105" xfId="540" applyNumberFormat="1" applyFont="1" applyFill="1" applyBorder="1" applyAlignment="1">
      <alignment horizontal="center" vertical="center" wrapText="1"/>
    </xf>
    <xf numFmtId="49" fontId="13" fillId="0" borderId="106" xfId="1" applyNumberFormat="1" applyFont="1" applyFill="1" applyBorder="1" applyAlignment="1">
      <alignment horizontal="left" vertical="center" wrapText="1"/>
    </xf>
    <xf numFmtId="49" fontId="13" fillId="0" borderId="107" xfId="1" applyNumberFormat="1" applyFont="1" applyFill="1" applyBorder="1" applyAlignment="1">
      <alignment horizontal="left" vertical="center" wrapText="1"/>
    </xf>
    <xf numFmtId="49" fontId="15" fillId="0" borderId="10" xfId="540" applyNumberFormat="1" applyFont="1" applyFill="1" applyBorder="1" applyAlignment="1">
      <alignment horizontal="center" vertical="center" wrapText="1"/>
    </xf>
    <xf numFmtId="49" fontId="13" fillId="0" borderId="11" xfId="1" applyNumberFormat="1" applyFont="1" applyFill="1" applyBorder="1" applyAlignment="1">
      <alignment horizontal="left" vertical="center" wrapText="1"/>
    </xf>
    <xf numFmtId="286" fontId="16" fillId="0" borderId="12" xfId="0" applyNumberFormat="1" applyFont="1" applyBorder="1" applyAlignment="1">
      <alignment horizontal="center" vertical="center" wrapText="1"/>
    </xf>
    <xf numFmtId="49" fontId="13" fillId="0" borderId="108" xfId="1" applyNumberFormat="1" applyFont="1" applyFill="1" applyBorder="1" applyAlignment="1">
      <alignment horizontal="left" vertical="center" wrapText="1"/>
    </xf>
    <xf numFmtId="286" fontId="19" fillId="0" borderId="12" xfId="0" applyNumberFormat="1" applyFont="1" applyBorder="1" applyAlignment="1">
      <alignment horizontal="center" vertical="center" wrapText="1"/>
    </xf>
    <xf numFmtId="49" fontId="15" fillId="0" borderId="55" xfId="540" applyNumberFormat="1" applyFont="1" applyFill="1" applyBorder="1" applyAlignment="1">
      <alignment horizontal="center" vertical="center" wrapText="1"/>
    </xf>
    <xf numFmtId="49" fontId="13" fillId="0" borderId="63" xfId="1" applyNumberFormat="1" applyFont="1" applyFill="1" applyBorder="1" applyAlignment="1">
      <alignment horizontal="left" vertical="center" wrapText="1"/>
    </xf>
    <xf numFmtId="282" fontId="13" fillId="0" borderId="63" xfId="1" applyNumberFormat="1" applyFont="1" applyFill="1" applyBorder="1" applyAlignment="1">
      <alignment horizontal="center" vertical="center"/>
    </xf>
    <xf numFmtId="10" fontId="13" fillId="0" borderId="63" xfId="1" applyNumberFormat="1" applyFont="1" applyFill="1" applyBorder="1" applyAlignment="1">
      <alignment horizontal="center" vertical="center"/>
    </xf>
    <xf numFmtId="286" fontId="16" fillId="0" borderId="67" xfId="0" applyNumberFormat="1" applyFont="1" applyBorder="1" applyAlignment="1">
      <alignment horizontal="center" vertical="center" wrapText="1"/>
    </xf>
    <xf numFmtId="49" fontId="15" fillId="0" borderId="9" xfId="540" applyNumberFormat="1" applyFont="1" applyFill="1" applyBorder="1" applyAlignment="1">
      <alignment horizontal="center" vertical="center" wrapText="1"/>
    </xf>
    <xf numFmtId="49" fontId="11" fillId="0" borderId="82" xfId="0" applyNumberFormat="1" applyFont="1" applyBorder="1" applyAlignment="1">
      <alignment horizontal="left" vertical="center" wrapText="1"/>
    </xf>
    <xf numFmtId="49" fontId="11" fillId="0" borderId="83" xfId="0" applyNumberFormat="1" applyFont="1" applyBorder="1" applyAlignment="1">
      <alignment horizontal="left" vertical="center"/>
    </xf>
    <xf numFmtId="49" fontId="11" fillId="0" borderId="84" xfId="0" applyNumberFormat="1" applyFont="1" applyBorder="1" applyAlignment="1">
      <alignment horizontal="left" vertical="center"/>
    </xf>
    <xf numFmtId="286" fontId="19" fillId="0" borderId="66" xfId="0" applyNumberFormat="1" applyFont="1" applyBorder="1" applyAlignment="1">
      <alignment horizontal="center" vertical="center" wrapText="1"/>
    </xf>
    <xf numFmtId="49" fontId="15" fillId="0" borderId="109" xfId="540" applyNumberFormat="1" applyFont="1" applyFill="1" applyBorder="1" applyAlignment="1">
      <alignment horizontal="center" vertical="center" wrapText="1"/>
    </xf>
    <xf numFmtId="286" fontId="19" fillId="0" borderId="110" xfId="0" applyNumberFormat="1" applyFont="1" applyBorder="1" applyAlignment="1">
      <alignment horizontal="center" vertical="center" wrapText="1"/>
    </xf>
    <xf numFmtId="49" fontId="15" fillId="0" borderId="111" xfId="540" applyNumberFormat="1" applyFont="1" applyFill="1" applyBorder="1" applyAlignment="1">
      <alignment horizontal="center" vertical="center" wrapText="1"/>
    </xf>
    <xf numFmtId="49" fontId="13" fillId="0" borderId="80" xfId="1" applyNumberFormat="1" applyFont="1" applyFill="1" applyBorder="1" applyAlignment="1">
      <alignment horizontal="left" vertical="center" wrapText="1"/>
    </xf>
    <xf numFmtId="282" fontId="41" fillId="0" borderId="21" xfId="1" applyNumberFormat="1" applyFont="1" applyFill="1" applyBorder="1" applyAlignment="1">
      <alignment horizontal="center" vertical="center" wrapText="1"/>
    </xf>
    <xf numFmtId="10" fontId="13" fillId="0" borderId="50" xfId="1" applyNumberFormat="1" applyFont="1" applyFill="1" applyBorder="1" applyAlignment="1">
      <alignment horizontal="center" vertical="center"/>
    </xf>
    <xf numFmtId="283" fontId="12" fillId="5" borderId="21" xfId="1" applyNumberFormat="1" applyFont="1" applyFill="1" applyBorder="1" applyAlignment="1">
      <alignment horizontal="center" vertical="center" wrapText="1"/>
    </xf>
    <xf numFmtId="282" fontId="41" fillId="0" borderId="21" xfId="1" applyNumberFormat="1" applyFont="1" applyFill="1" applyBorder="1" applyAlignment="1" applyProtection="1">
      <alignment horizontal="center" vertical="center" wrapText="1"/>
    </xf>
    <xf numFmtId="176" fontId="42" fillId="0" borderId="112" xfId="480" applyFont="1" applyFill="1" applyBorder="1" applyAlignment="1">
      <alignment horizontal="left" vertical="center" wrapText="1"/>
    </xf>
    <xf numFmtId="176" fontId="8" fillId="0" borderId="112" xfId="480" applyFont="1" applyFill="1" applyBorder="1" applyAlignment="1">
      <alignment horizontal="left" vertical="center" wrapText="1"/>
    </xf>
    <xf numFmtId="283" fontId="12" fillId="5" borderId="21" xfId="1" applyNumberFormat="1" applyFont="1" applyFill="1" applyBorder="1" applyAlignment="1" applyProtection="1">
      <alignment horizontal="center" vertical="center" wrapText="1"/>
    </xf>
    <xf numFmtId="282" fontId="41" fillId="0" borderId="27" xfId="1" applyNumberFormat="1" applyFont="1" applyFill="1" applyBorder="1" applyAlignment="1">
      <alignment horizontal="center" vertical="center" wrapText="1"/>
    </xf>
    <xf numFmtId="49" fontId="13" fillId="0" borderId="21" xfId="1" applyNumberFormat="1" applyFont="1" applyFill="1" applyBorder="1" applyAlignment="1">
      <alignment horizontal="left" vertical="center" wrapText="1"/>
    </xf>
    <xf numFmtId="282" fontId="13" fillId="0" borderId="21" xfId="1" applyNumberFormat="1" applyFont="1" applyFill="1" applyBorder="1" applyAlignment="1">
      <alignment horizontal="center" vertical="center"/>
    </xf>
    <xf numFmtId="10" fontId="13" fillId="0" borderId="21" xfId="1" applyNumberFormat="1" applyFont="1" applyFill="1" applyBorder="1" applyAlignment="1">
      <alignment horizontal="center" vertical="center"/>
    </xf>
    <xf numFmtId="283" fontId="12" fillId="5" borderId="29" xfId="1" applyNumberFormat="1" applyFont="1" applyFill="1" applyBorder="1" applyAlignment="1">
      <alignment horizontal="center" vertical="center" wrapText="1"/>
    </xf>
    <xf numFmtId="282" fontId="41" fillId="0" borderId="27" xfId="1" applyNumberFormat="1" applyFont="1" applyFill="1" applyBorder="1" applyAlignment="1" applyProtection="1">
      <alignment horizontal="center" vertical="center" wrapText="1"/>
    </xf>
    <xf numFmtId="176" fontId="42" fillId="0" borderId="21" xfId="480" applyFont="1" applyFill="1" applyBorder="1" applyAlignment="1">
      <alignment horizontal="left" vertical="center" wrapText="1"/>
    </xf>
    <xf numFmtId="176" fontId="8" fillId="0" borderId="21" xfId="480" applyFont="1" applyFill="1" applyBorder="1" applyAlignment="1">
      <alignment horizontal="left" vertical="center" wrapText="1"/>
    </xf>
    <xf numFmtId="283" fontId="12" fillId="5" borderId="29" xfId="1" applyNumberFormat="1" applyFont="1" applyFill="1" applyBorder="1" applyAlignment="1" applyProtection="1">
      <alignment horizontal="center" vertical="center" wrapText="1"/>
    </xf>
    <xf numFmtId="10" fontId="13" fillId="0" borderId="27" xfId="1" applyNumberFormat="1" applyFont="1" applyFill="1" applyBorder="1" applyAlignment="1">
      <alignment horizontal="center" vertical="center"/>
    </xf>
    <xf numFmtId="49" fontId="13" fillId="0" borderId="27" xfId="1" applyNumberFormat="1" applyFont="1" applyFill="1" applyBorder="1" applyAlignment="1">
      <alignment horizontal="left" vertical="center" wrapText="1"/>
    </xf>
    <xf numFmtId="49" fontId="15" fillId="0" borderId="113" xfId="540" applyNumberFormat="1" applyFont="1" applyFill="1" applyBorder="1" applyAlignment="1">
      <alignment horizontal="center" vertical="center" wrapText="1"/>
    </xf>
    <xf numFmtId="49" fontId="13" fillId="5" borderId="21" xfId="1" applyNumberFormat="1" applyFont="1" applyFill="1" applyBorder="1" applyAlignment="1">
      <alignment horizontal="left" vertical="center" wrapText="1"/>
    </xf>
    <xf numFmtId="282" fontId="13" fillId="5" borderId="21" xfId="1" applyNumberFormat="1" applyFont="1" applyFill="1" applyBorder="1" applyAlignment="1">
      <alignment horizontal="center" vertical="center"/>
    </xf>
    <xf numFmtId="10" fontId="13" fillId="5" borderId="27" xfId="1" applyNumberFormat="1" applyFont="1" applyFill="1" applyBorder="1" applyAlignment="1">
      <alignment horizontal="center" vertical="center"/>
    </xf>
    <xf numFmtId="49" fontId="15" fillId="0" borderId="114" xfId="540" applyNumberFormat="1" applyFont="1" applyFill="1" applyBorder="1" applyAlignment="1">
      <alignment horizontal="center" vertical="center" wrapText="1"/>
    </xf>
    <xf numFmtId="49" fontId="15" fillId="0" borderId="89" xfId="540" applyNumberFormat="1" applyFont="1" applyFill="1" applyBorder="1" applyAlignment="1">
      <alignment horizontal="center" vertical="center" wrapText="1"/>
    </xf>
    <xf numFmtId="49" fontId="13" fillId="5" borderId="27" xfId="1" applyNumberFormat="1" applyFont="1" applyFill="1" applyBorder="1" applyAlignment="1">
      <alignment horizontal="left" vertical="center" wrapText="1"/>
    </xf>
    <xf numFmtId="49" fontId="28" fillId="0" borderId="48" xfId="484" applyNumberFormat="1" applyFont="1" applyFill="1" applyBorder="1" applyAlignment="1">
      <alignment horizontal="center" vertical="center" wrapText="1"/>
    </xf>
    <xf numFmtId="282" fontId="13" fillId="0" borderId="11" xfId="0" applyNumberFormat="1" applyFont="1" applyFill="1" applyBorder="1" applyAlignment="1">
      <alignment horizontal="center" vertical="center"/>
    </xf>
    <xf numFmtId="282" fontId="10" fillId="0" borderId="11" xfId="0" applyNumberFormat="1" applyFont="1" applyFill="1" applyBorder="1" applyAlignment="1">
      <alignment horizontal="center" vertical="center"/>
    </xf>
    <xf numFmtId="10" fontId="10" fillId="0" borderId="50" xfId="0" applyNumberFormat="1" applyFont="1" applyFill="1" applyBorder="1" applyAlignment="1">
      <alignment horizontal="center" vertical="center"/>
    </xf>
    <xf numFmtId="286" fontId="16" fillId="0" borderId="115" xfId="0" applyNumberFormat="1" applyFont="1" applyBorder="1" applyAlignment="1">
      <alignment horizontal="center" vertical="center" wrapText="1"/>
    </xf>
    <xf numFmtId="49" fontId="9" fillId="0" borderId="52" xfId="484" applyNumberFormat="1" applyFont="1" applyFill="1" applyBorder="1" applyAlignment="1">
      <alignment horizontal="center" vertical="center" wrapText="1"/>
    </xf>
    <xf numFmtId="49" fontId="9" fillId="0" borderId="81" xfId="484" applyNumberFormat="1" applyFont="1" applyFill="1" applyBorder="1" applyAlignment="1">
      <alignment horizontal="center" vertical="center" wrapText="1"/>
    </xf>
    <xf numFmtId="49" fontId="12" fillId="0" borderId="11" xfId="1" applyNumberFormat="1" applyFont="1" applyFill="1" applyBorder="1" applyAlignment="1">
      <alignment horizontal="left" vertical="center" wrapText="1"/>
    </xf>
    <xf numFmtId="286" fontId="19" fillId="0" borderId="85" xfId="0" applyNumberFormat="1" applyFont="1" applyBorder="1" applyAlignment="1">
      <alignment horizontal="center" vertical="center" wrapText="1"/>
    </xf>
    <xf numFmtId="49" fontId="15" fillId="0" borderId="81" xfId="540" applyNumberFormat="1" applyFont="1" applyFill="1" applyBorder="1" applyAlignment="1">
      <alignment horizontal="center" vertical="center" wrapText="1"/>
    </xf>
    <xf numFmtId="286" fontId="12" fillId="0" borderId="85" xfId="0" applyNumberFormat="1" applyFont="1" applyBorder="1" applyAlignment="1">
      <alignment horizontal="center" vertical="center" wrapText="1"/>
    </xf>
    <xf numFmtId="286" fontId="12" fillId="0" borderId="12" xfId="0" applyNumberFormat="1" applyFont="1" applyBorder="1" applyAlignment="1">
      <alignment horizontal="center" vertical="center" wrapText="1"/>
    </xf>
    <xf numFmtId="49" fontId="13" fillId="0" borderId="116" xfId="1" applyNumberFormat="1" applyFont="1" applyFill="1" applyBorder="1" applyAlignment="1">
      <alignment horizontal="left" vertical="center" wrapText="1"/>
    </xf>
    <xf numFmtId="286" fontId="12" fillId="0" borderId="110" xfId="0" applyNumberFormat="1" applyFont="1" applyBorder="1" applyAlignment="1">
      <alignment horizontal="center" vertical="center" wrapText="1"/>
    </xf>
    <xf numFmtId="176" fontId="1" fillId="0" borderId="0" xfId="456" applyFont="1" applyFill="1">
      <alignment vertical="center"/>
    </xf>
    <xf numFmtId="176" fontId="2" fillId="0" borderId="0" xfId="456" applyFont="1">
      <alignment vertical="center"/>
    </xf>
    <xf numFmtId="49" fontId="2" fillId="0" borderId="1" xfId="456" applyNumberFormat="1" applyFont="1" applyBorder="1" applyAlignment="1">
      <alignment horizontal="center" vertical="center"/>
    </xf>
    <xf numFmtId="282" fontId="2" fillId="0" borderId="1" xfId="456" applyNumberFormat="1" applyFont="1" applyBorder="1" applyAlignment="1">
      <alignment horizontal="center" vertical="center"/>
    </xf>
    <xf numFmtId="10" fontId="2" fillId="0" borderId="1" xfId="456" applyNumberFormat="1" applyFont="1" applyBorder="1" applyAlignment="1">
      <alignment horizontal="center" vertical="center"/>
    </xf>
    <xf numFmtId="176" fontId="2" fillId="0" borderId="1" xfId="456" applyFont="1" applyBorder="1" applyAlignment="1">
      <alignment horizontal="center" vertical="center"/>
    </xf>
    <xf numFmtId="176" fontId="6" fillId="0" borderId="3" xfId="456" applyFont="1" applyBorder="1" applyAlignment="1">
      <alignment horizontal="center" vertical="center"/>
    </xf>
    <xf numFmtId="176" fontId="6" fillId="0" borderId="70" xfId="456" applyFont="1" applyBorder="1" applyAlignment="1">
      <alignment horizontal="center" vertical="center"/>
    </xf>
    <xf numFmtId="176" fontId="7" fillId="3" borderId="18" xfId="456" applyFont="1" applyFill="1" applyBorder="1" applyAlignment="1">
      <alignment horizontal="center" vertical="center" wrapText="1"/>
    </xf>
    <xf numFmtId="176" fontId="7" fillId="3" borderId="19" xfId="456" applyFont="1" applyFill="1" applyBorder="1" applyAlignment="1">
      <alignment horizontal="center" vertical="center" wrapText="1"/>
    </xf>
    <xf numFmtId="282" fontId="7" fillId="3" borderId="19" xfId="456" applyNumberFormat="1" applyFont="1" applyFill="1" applyBorder="1" applyAlignment="1">
      <alignment horizontal="center" vertical="center" wrapText="1"/>
    </xf>
    <xf numFmtId="10" fontId="7" fillId="3" borderId="19" xfId="456" applyNumberFormat="1" applyFont="1" applyFill="1" applyBorder="1" applyAlignment="1">
      <alignment horizontal="center" vertical="center" wrapText="1"/>
    </xf>
    <xf numFmtId="176" fontId="7" fillId="3" borderId="20" xfId="456" applyFont="1" applyFill="1" applyBorder="1" applyAlignment="1">
      <alignment horizontal="center" vertical="center" wrapText="1"/>
    </xf>
    <xf numFmtId="176" fontId="2" fillId="0" borderId="7" xfId="456" applyFont="1" applyBorder="1">
      <alignment vertical="center"/>
    </xf>
    <xf numFmtId="176" fontId="7" fillId="3" borderId="21" xfId="456" applyFont="1" applyFill="1" applyBorder="1" applyAlignment="1">
      <alignment horizontal="center" vertical="center" wrapText="1"/>
    </xf>
    <xf numFmtId="49" fontId="7" fillId="7" borderId="81" xfId="456" applyNumberFormat="1" applyFont="1" applyFill="1" applyBorder="1" applyAlignment="1">
      <alignment horizontal="left" vertical="center" wrapText="1"/>
    </xf>
    <xf numFmtId="49" fontId="24" fillId="7" borderId="63" xfId="456" applyNumberFormat="1" applyFont="1" applyFill="1" applyBorder="1" applyAlignment="1">
      <alignment horizontal="left" vertical="center" wrapText="1"/>
    </xf>
    <xf numFmtId="282" fontId="24" fillId="7" borderId="63" xfId="456" applyNumberFormat="1" applyFont="1" applyFill="1" applyBorder="1" applyAlignment="1">
      <alignment horizontal="left" vertical="center" wrapText="1"/>
    </xf>
    <xf numFmtId="10" fontId="24" fillId="7" borderId="77" xfId="456" applyNumberFormat="1" applyFont="1" applyFill="1" applyBorder="1" applyAlignment="1">
      <alignment horizontal="left" vertical="center" wrapText="1"/>
    </xf>
    <xf numFmtId="49" fontId="24" fillId="7" borderId="85" xfId="456" applyNumberFormat="1" applyFont="1" applyFill="1" applyBorder="1" applyAlignment="1">
      <alignment horizontal="left" vertical="center" wrapText="1"/>
    </xf>
    <xf numFmtId="49" fontId="28" fillId="5" borderId="21" xfId="456" applyNumberFormat="1" applyFont="1" applyFill="1" applyBorder="1" applyAlignment="1">
      <alignment horizontal="center" vertical="center" wrapText="1"/>
    </xf>
    <xf numFmtId="176" fontId="25" fillId="0" borderId="29" xfId="453" applyFont="1" applyFill="1" applyBorder="1" applyAlignment="1">
      <alignment vertical="center"/>
    </xf>
    <xf numFmtId="282" fontId="10" fillId="0" borderId="11" xfId="456" applyNumberFormat="1" applyFont="1" applyFill="1" applyBorder="1" applyAlignment="1">
      <alignment horizontal="center" vertical="center"/>
    </xf>
    <xf numFmtId="282" fontId="10" fillId="0" borderId="50" xfId="456" applyNumberFormat="1" applyFont="1" applyFill="1" applyBorder="1" applyAlignment="1">
      <alignment horizontal="center" vertical="center"/>
    </xf>
    <xf numFmtId="10" fontId="10" fillId="5" borderId="50" xfId="456" applyNumberFormat="1" applyFont="1" applyFill="1" applyBorder="1" applyAlignment="1">
      <alignment horizontal="center" vertical="center"/>
    </xf>
    <xf numFmtId="286" fontId="16" fillId="5" borderId="21" xfId="456" applyNumberFormat="1" applyFont="1" applyFill="1" applyBorder="1" applyAlignment="1">
      <alignment horizontal="center" vertical="center" wrapText="1"/>
    </xf>
    <xf numFmtId="286" fontId="19" fillId="5" borderId="21" xfId="456" applyNumberFormat="1" applyFont="1" applyFill="1" applyBorder="1" applyAlignment="1">
      <alignment horizontal="center" vertical="center"/>
    </xf>
    <xf numFmtId="176" fontId="12" fillId="0" borderId="0" xfId="480" applyFont="1" applyFill="1" applyAlignment="1">
      <alignment horizontal="left" vertical="center" wrapText="1"/>
    </xf>
    <xf numFmtId="176" fontId="8" fillId="0" borderId="0" xfId="480" applyFont="1" applyFill="1" applyAlignment="1">
      <alignment horizontal="left" vertical="center" wrapText="1"/>
    </xf>
    <xf numFmtId="176" fontId="43" fillId="0" borderId="29" xfId="453" applyFont="1" applyFill="1" applyBorder="1" applyAlignment="1">
      <alignment vertical="center"/>
    </xf>
    <xf numFmtId="282" fontId="13" fillId="0" borderId="11" xfId="456" applyNumberFormat="1" applyFont="1" applyFill="1" applyBorder="1" applyAlignment="1">
      <alignment horizontal="center" vertical="center"/>
    </xf>
    <xf numFmtId="282" fontId="13" fillId="0" borderId="50" xfId="456" applyNumberFormat="1" applyFont="1" applyFill="1" applyBorder="1" applyAlignment="1">
      <alignment horizontal="center" vertical="center"/>
    </xf>
    <xf numFmtId="49" fontId="28" fillId="5" borderId="21" xfId="484" applyNumberFormat="1" applyFont="1" applyFill="1" applyBorder="1" applyAlignment="1">
      <alignment horizontal="center" vertical="center" wrapText="1"/>
    </xf>
    <xf numFmtId="282" fontId="13" fillId="0" borderId="11" xfId="456" applyNumberFormat="1" applyFont="1" applyBorder="1" applyAlignment="1">
      <alignment horizontal="center" vertical="center"/>
    </xf>
    <xf numFmtId="282" fontId="10" fillId="0" borderId="11" xfId="456" applyNumberFormat="1" applyFont="1" applyBorder="1" applyAlignment="1">
      <alignment horizontal="center" vertical="center"/>
    </xf>
    <xf numFmtId="5" fontId="12" fillId="0" borderId="21" xfId="456" applyNumberFormat="1" applyFont="1" applyBorder="1" applyAlignment="1">
      <alignment horizontal="center" vertical="center" wrapText="1"/>
    </xf>
    <xf numFmtId="176" fontId="1" fillId="0" borderId="7" xfId="456" applyFont="1" applyFill="1" applyBorder="1">
      <alignment vertical="center"/>
    </xf>
    <xf numFmtId="5" fontId="12" fillId="0" borderId="21" xfId="456" applyNumberFormat="1" applyFont="1" applyBorder="1" applyAlignment="1">
      <alignment horizontal="center" vertical="center"/>
    </xf>
    <xf numFmtId="49" fontId="12" fillId="0" borderId="80" xfId="456" applyNumberFormat="1" applyFont="1" applyBorder="1" applyAlignment="1">
      <alignment horizontal="left" vertical="center" wrapText="1"/>
    </xf>
    <xf numFmtId="49" fontId="13" fillId="0" borderId="80" xfId="456" applyNumberFormat="1" applyFont="1" applyBorder="1" applyAlignment="1">
      <alignment horizontal="left" vertical="center" wrapText="1"/>
    </xf>
    <xf numFmtId="176" fontId="1" fillId="0" borderId="7" xfId="456" applyFont="1" applyBorder="1">
      <alignment vertical="center"/>
    </xf>
    <xf numFmtId="49" fontId="28" fillId="5" borderId="52" xfId="484" applyNumberFormat="1" applyFont="1" applyFill="1" applyBorder="1" applyAlignment="1">
      <alignment horizontal="center" vertical="center" wrapText="1"/>
    </xf>
    <xf numFmtId="176" fontId="25" fillId="0" borderId="21" xfId="453" applyFont="1" applyBorder="1" applyAlignment="1">
      <alignment vertical="center"/>
    </xf>
    <xf numFmtId="262" fontId="2" fillId="0" borderId="1" xfId="456" applyNumberFormat="1" applyFont="1" applyBorder="1">
      <alignment vertical="center"/>
    </xf>
    <xf numFmtId="49" fontId="9" fillId="5" borderId="52" xfId="484" applyNumberFormat="1" applyFont="1" applyFill="1" applyBorder="1" applyAlignment="1">
      <alignment horizontal="center" vertical="center" wrapText="1"/>
    </xf>
    <xf numFmtId="49" fontId="12" fillId="0" borderId="61" xfId="457" applyNumberFormat="1" applyFont="1" applyBorder="1" applyAlignment="1">
      <alignment horizontal="left" vertical="center" wrapText="1"/>
    </xf>
    <xf numFmtId="49" fontId="13" fillId="0" borderId="102" xfId="457" applyNumberFormat="1" applyFont="1" applyBorder="1" applyAlignment="1">
      <alignment horizontal="left" vertical="center" wrapText="1"/>
    </xf>
    <xf numFmtId="49" fontId="28" fillId="5" borderId="117" xfId="456" applyNumberFormat="1" applyFont="1" applyFill="1" applyBorder="1" applyAlignment="1">
      <alignment horizontal="center" vertical="center" wrapText="1"/>
    </xf>
    <xf numFmtId="49" fontId="11" fillId="0" borderId="54" xfId="457" applyNumberFormat="1" applyFont="1" applyBorder="1" applyAlignment="1">
      <alignment horizontal="left" vertical="center"/>
    </xf>
    <xf numFmtId="282" fontId="13" fillId="0" borderId="50" xfId="456" applyNumberFormat="1" applyFont="1" applyBorder="1" applyAlignment="1">
      <alignment horizontal="center" vertical="center"/>
    </xf>
    <xf numFmtId="283" fontId="12" fillId="0" borderId="21" xfId="456" applyNumberFormat="1" applyFont="1" applyBorder="1" applyAlignment="1">
      <alignment horizontal="center" vertical="center" wrapText="1"/>
    </xf>
    <xf numFmtId="49" fontId="11" fillId="0" borderId="57" xfId="457" applyNumberFormat="1" applyFont="1" applyBorder="1" applyAlignment="1">
      <alignment horizontal="left" vertical="center"/>
    </xf>
    <xf numFmtId="282" fontId="13" fillId="0" borderId="61" xfId="456" applyNumberFormat="1" applyFont="1" applyBorder="1" applyAlignment="1">
      <alignment horizontal="center" vertical="center"/>
    </xf>
    <xf numFmtId="10" fontId="10" fillId="5" borderId="61" xfId="456" applyNumberFormat="1" applyFont="1" applyFill="1" applyBorder="1" applyAlignment="1">
      <alignment horizontal="center" vertical="center"/>
    </xf>
    <xf numFmtId="49" fontId="11" fillId="0" borderId="29" xfId="457" applyNumberFormat="1" applyFont="1" applyBorder="1" applyAlignment="1">
      <alignment horizontal="left" vertical="center"/>
    </xf>
    <xf numFmtId="282" fontId="10" fillId="0" borderId="21" xfId="456" applyNumberFormat="1" applyFont="1" applyBorder="1" applyAlignment="1">
      <alignment horizontal="center" vertical="center"/>
    </xf>
    <xf numFmtId="282" fontId="13" fillId="0" borderId="27" xfId="456" applyNumberFormat="1" applyFont="1" applyBorder="1" applyAlignment="1">
      <alignment horizontal="center" vertical="center"/>
    </xf>
    <xf numFmtId="10" fontId="10" fillId="5" borderId="27" xfId="456" applyNumberFormat="1" applyFont="1" applyFill="1" applyBorder="1" applyAlignment="1">
      <alignment horizontal="center" vertical="center"/>
    </xf>
    <xf numFmtId="49" fontId="9" fillId="5" borderId="79" xfId="456" applyNumberFormat="1" applyFont="1" applyFill="1" applyBorder="1" applyAlignment="1">
      <alignment horizontal="center" vertical="center" wrapText="1"/>
    </xf>
    <xf numFmtId="49" fontId="12" fillId="5" borderId="28" xfId="457" applyNumberFormat="1" applyFont="1" applyFill="1" applyBorder="1" applyAlignment="1">
      <alignment horizontal="left" vertical="center" wrapText="1"/>
    </xf>
    <xf numFmtId="49" fontId="13" fillId="5" borderId="28" xfId="457" applyNumberFormat="1" applyFont="1" applyFill="1" applyBorder="1" applyAlignment="1">
      <alignment horizontal="left" vertical="center"/>
    </xf>
    <xf numFmtId="49" fontId="28" fillId="0" borderId="76" xfId="484" applyNumberFormat="1" applyFont="1" applyBorder="1" applyAlignment="1">
      <alignment horizontal="center" vertical="center" wrapText="1"/>
    </xf>
    <xf numFmtId="49" fontId="11" fillId="0" borderId="54" xfId="457" applyNumberFormat="1" applyFont="1" applyFill="1" applyBorder="1" applyAlignment="1">
      <alignment horizontal="left" vertical="center"/>
    </xf>
    <xf numFmtId="286" fontId="12" fillId="0" borderId="100" xfId="456" applyNumberFormat="1" applyFont="1" applyBorder="1" applyAlignment="1">
      <alignment horizontal="center" vertical="center" wrapText="1"/>
    </xf>
    <xf numFmtId="49" fontId="9" fillId="0" borderId="52" xfId="484" applyNumberFormat="1" applyFont="1" applyBorder="1" applyAlignment="1">
      <alignment horizontal="center" vertical="center" wrapText="1"/>
    </xf>
    <xf numFmtId="49" fontId="11" fillId="0" borderId="57" xfId="457" applyNumberFormat="1" applyFont="1" applyFill="1" applyBorder="1" applyAlignment="1">
      <alignment horizontal="left" vertical="center"/>
    </xf>
    <xf numFmtId="282" fontId="13" fillId="0" borderId="61" xfId="456" applyNumberFormat="1" applyFont="1" applyFill="1" applyBorder="1" applyAlignment="1">
      <alignment horizontal="center" vertical="center"/>
    </xf>
    <xf numFmtId="286" fontId="12" fillId="0" borderId="78" xfId="456" applyNumberFormat="1" applyFont="1" applyBorder="1" applyAlignment="1">
      <alignment horizontal="center" vertical="center"/>
    </xf>
    <xf numFmtId="49" fontId="9" fillId="0" borderId="88" xfId="484" applyNumberFormat="1" applyFont="1" applyBorder="1" applyAlignment="1">
      <alignment horizontal="center" vertical="center" wrapText="1"/>
    </xf>
    <xf numFmtId="49" fontId="12" fillId="5" borderId="118" xfId="457" applyNumberFormat="1" applyFont="1" applyFill="1" applyBorder="1" applyAlignment="1">
      <alignment horizontal="left" vertical="center" wrapText="1"/>
    </xf>
    <xf numFmtId="49" fontId="13" fillId="5" borderId="119" xfId="457" applyNumberFormat="1" applyFont="1" applyFill="1" applyBorder="1" applyAlignment="1">
      <alignment horizontal="left" vertical="center"/>
    </xf>
    <xf numFmtId="49" fontId="13" fillId="5" borderId="120" xfId="457" applyNumberFormat="1" applyFont="1" applyFill="1" applyBorder="1" applyAlignment="1">
      <alignment horizontal="left" vertical="center"/>
    </xf>
    <xf numFmtId="286" fontId="12" fillId="0" borderId="121" xfId="456" applyNumberFormat="1" applyFont="1" applyBorder="1" applyAlignment="1">
      <alignment horizontal="center" vertical="center"/>
    </xf>
    <xf numFmtId="176" fontId="2" fillId="0" borderId="0" xfId="0" applyFont="1">
      <alignment vertical="center"/>
    </xf>
    <xf numFmtId="176" fontId="44" fillId="0" borderId="0" xfId="0" applyFont="1">
      <alignment vertical="center"/>
    </xf>
    <xf numFmtId="49" fontId="39" fillId="0" borderId="1" xfId="0" applyNumberFormat="1" applyFont="1" applyBorder="1">
      <alignment vertical="center"/>
    </xf>
    <xf numFmtId="176" fontId="2" fillId="0" borderId="1" xfId="0" applyFont="1" applyBorder="1" applyAlignment="1">
      <alignment horizontal="center" vertical="center"/>
    </xf>
    <xf numFmtId="0" fontId="0" fillId="0" borderId="0" xfId="0" applyNumberFormat="1">
      <alignment vertical="center"/>
    </xf>
    <xf numFmtId="0" fontId="2" fillId="0" borderId="1" xfId="0" applyNumberFormat="1" applyFont="1" applyBorder="1">
      <alignment vertical="center"/>
    </xf>
    <xf numFmtId="176" fontId="7" fillId="3" borderId="5" xfId="0" applyFont="1" applyFill="1" applyBorder="1" applyAlignment="1">
      <alignment horizontal="center" vertical="center" wrapText="1"/>
    </xf>
    <xf numFmtId="176" fontId="7" fillId="3" borderId="6" xfId="0" applyFont="1" applyFill="1" applyBorder="1" applyAlignment="1">
      <alignment horizontal="center" vertical="center" wrapText="1"/>
    </xf>
    <xf numFmtId="0" fontId="2" fillId="0" borderId="7" xfId="0" applyNumberFormat="1" applyFont="1" applyBorder="1">
      <alignment vertical="center"/>
    </xf>
    <xf numFmtId="0" fontId="2" fillId="0" borderId="0" xfId="0" applyNumberFormat="1" applyFont="1">
      <alignment vertical="center"/>
    </xf>
    <xf numFmtId="0" fontId="44" fillId="0" borderId="0" xfId="0" applyNumberFormat="1" applyFont="1">
      <alignment vertical="center"/>
    </xf>
    <xf numFmtId="176" fontId="8" fillId="4" borderId="122" xfId="480" applyFont="1" applyFill="1" applyBorder="1" applyAlignment="1">
      <alignment horizontal="center" vertical="center" wrapText="1"/>
    </xf>
    <xf numFmtId="176" fontId="8" fillId="4" borderId="123" xfId="480" applyFont="1" applyFill="1" applyBorder="1" applyAlignment="1">
      <alignment horizontal="center" vertical="center" wrapText="1"/>
    </xf>
    <xf numFmtId="282" fontId="8" fillId="4" borderId="122" xfId="480" applyNumberFormat="1" applyFont="1" applyFill="1" applyBorder="1" applyAlignment="1">
      <alignment horizontal="center" vertical="center" wrapText="1"/>
    </xf>
    <xf numFmtId="282" fontId="8" fillId="4" borderId="123" xfId="480" applyNumberFormat="1" applyFont="1" applyFill="1" applyBorder="1" applyAlignment="1">
      <alignment horizontal="center" vertical="center" wrapText="1"/>
    </xf>
    <xf numFmtId="176" fontId="45" fillId="5" borderId="31" xfId="480" applyFont="1" applyFill="1" applyBorder="1" applyAlignment="1">
      <alignment horizontal="center" vertical="center" wrapText="1"/>
    </xf>
    <xf numFmtId="49" fontId="13" fillId="0" borderId="11" xfId="0" applyNumberFormat="1" applyFont="1" applyFill="1" applyBorder="1" applyAlignment="1">
      <alignment horizontal="left" vertical="center" wrapText="1"/>
    </xf>
    <xf numFmtId="282" fontId="13" fillId="0" borderId="11" xfId="0" applyNumberFormat="1" applyFont="1" applyFill="1" applyBorder="1" applyAlignment="1">
      <alignment horizontal="center" vertical="center" wrapText="1"/>
    </xf>
    <xf numFmtId="283" fontId="16" fillId="0" borderId="67" xfId="0" applyNumberFormat="1" applyFont="1" applyBorder="1" applyAlignment="1">
      <alignment horizontal="center" vertical="center" wrapText="1"/>
    </xf>
    <xf numFmtId="176" fontId="45" fillId="5" borderId="47" xfId="480" applyFont="1" applyFill="1" applyBorder="1" applyAlignment="1">
      <alignment horizontal="center" vertical="center" wrapText="1"/>
    </xf>
    <xf numFmtId="283" fontId="19" fillId="0" borderId="60" xfId="0" applyNumberFormat="1" applyFont="1" applyBorder="1" applyAlignment="1">
      <alignment horizontal="center" vertical="center" wrapText="1"/>
    </xf>
    <xf numFmtId="176" fontId="45" fillId="5" borderId="8" xfId="480" applyFont="1" applyFill="1" applyBorder="1" applyAlignment="1">
      <alignment horizontal="center" vertical="center" wrapText="1"/>
    </xf>
    <xf numFmtId="49" fontId="12" fillId="0" borderId="97" xfId="0" applyNumberFormat="1" applyFont="1" applyFill="1" applyBorder="1" applyAlignment="1">
      <alignment horizontal="left" vertical="center" wrapText="1"/>
    </xf>
    <xf numFmtId="49" fontId="13" fillId="0" borderId="83" xfId="0" applyNumberFormat="1" applyFont="1" applyFill="1" applyBorder="1" applyAlignment="1">
      <alignment horizontal="left" vertical="center" wrapText="1"/>
    </xf>
    <xf numFmtId="49" fontId="13" fillId="0" borderId="99" xfId="0" applyNumberFormat="1" applyFont="1" applyFill="1" applyBorder="1" applyAlignment="1">
      <alignment horizontal="left" vertical="center" wrapText="1"/>
    </xf>
    <xf numFmtId="283" fontId="19" fillId="0" borderId="66" xfId="0" applyNumberFormat="1" applyFont="1" applyBorder="1" applyAlignment="1">
      <alignment horizontal="center" vertical="center" wrapText="1"/>
    </xf>
    <xf numFmtId="176" fontId="8" fillId="4" borderId="14" xfId="480" applyFont="1" applyFill="1" applyBorder="1" applyAlignment="1">
      <alignment horizontal="center" vertical="center" wrapText="1"/>
    </xf>
    <xf numFmtId="49" fontId="15" fillId="5" borderId="76" xfId="0" applyNumberFormat="1" applyFont="1" applyFill="1" applyBorder="1" applyAlignment="1">
      <alignment horizontal="center" vertical="center" wrapText="1"/>
    </xf>
    <xf numFmtId="49" fontId="46" fillId="5" borderId="11" xfId="0" applyNumberFormat="1" applyFont="1" applyFill="1" applyBorder="1" applyAlignment="1">
      <alignment horizontal="left" vertical="center" wrapText="1"/>
    </xf>
    <xf numFmtId="282" fontId="10" fillId="0" borderId="11" xfId="0" applyNumberFormat="1" applyFont="1" applyBorder="1" applyAlignment="1">
      <alignment horizontal="center" vertical="center" wrapText="1"/>
    </xf>
    <xf numFmtId="283" fontId="16" fillId="0" borderId="100" xfId="0" applyNumberFormat="1" applyFont="1" applyBorder="1" applyAlignment="1">
      <alignment horizontal="center" vertical="center" wrapText="1"/>
    </xf>
    <xf numFmtId="49" fontId="15" fillId="5" borderId="52" xfId="0" applyNumberFormat="1" applyFont="1" applyFill="1" applyBorder="1" applyAlignment="1">
      <alignment horizontal="center" vertical="center" wrapText="1"/>
    </xf>
    <xf numFmtId="283" fontId="19" fillId="0" borderId="78" xfId="0" applyNumberFormat="1" applyFont="1" applyBorder="1" applyAlignment="1">
      <alignment horizontal="center" vertical="center" wrapText="1"/>
    </xf>
    <xf numFmtId="49" fontId="46" fillId="0" borderId="11" xfId="0" applyNumberFormat="1" applyFont="1" applyBorder="1" applyAlignment="1">
      <alignment horizontal="left" vertical="center" wrapText="1"/>
    </xf>
    <xf numFmtId="49" fontId="15" fillId="5" borderId="88" xfId="0" applyNumberFormat="1" applyFont="1" applyFill="1" applyBorder="1" applyAlignment="1">
      <alignment horizontal="center" vertical="center" wrapText="1"/>
    </xf>
    <xf numFmtId="49" fontId="12" fillId="0" borderId="11" xfId="0" applyNumberFormat="1" applyFont="1" applyFill="1" applyBorder="1" applyAlignment="1">
      <alignment horizontal="left" vertical="center" wrapText="1"/>
    </xf>
    <xf numFmtId="283" fontId="19" fillId="0" borderId="121" xfId="0" applyNumberFormat="1" applyFont="1" applyBorder="1" applyAlignment="1">
      <alignment horizontal="center" vertical="center" wrapText="1"/>
    </xf>
    <xf numFmtId="49" fontId="15" fillId="5" borderId="48" xfId="0" applyNumberFormat="1" applyFont="1" applyFill="1" applyBorder="1" applyAlignment="1">
      <alignment horizontal="center" vertical="center" wrapText="1"/>
    </xf>
    <xf numFmtId="282" fontId="10" fillId="0" borderId="11" xfId="0" applyNumberFormat="1" applyFont="1" applyFill="1" applyBorder="1" applyAlignment="1">
      <alignment horizontal="center" vertical="center" wrapText="1"/>
    </xf>
    <xf numFmtId="176" fontId="11" fillId="0" borderId="11" xfId="0" applyFont="1" applyFill="1" applyBorder="1">
      <alignment vertical="center"/>
    </xf>
    <xf numFmtId="49" fontId="15" fillId="5" borderId="81" xfId="0" applyNumberFormat="1" applyFont="1" applyFill="1" applyBorder="1" applyAlignment="1">
      <alignment horizontal="center" vertical="center" wrapText="1"/>
    </xf>
    <xf numFmtId="286" fontId="12" fillId="0" borderId="115" xfId="0" applyNumberFormat="1" applyFont="1" applyBorder="1" applyAlignment="1">
      <alignment horizontal="center" vertical="center" wrapText="1"/>
    </xf>
    <xf numFmtId="286" fontId="12" fillId="0" borderId="78" xfId="0" applyNumberFormat="1" applyFont="1" applyBorder="1" applyAlignment="1">
      <alignment horizontal="center" vertical="center" wrapText="1"/>
    </xf>
    <xf numFmtId="49" fontId="15" fillId="0" borderId="76" xfId="0" applyNumberFormat="1" applyFont="1" applyFill="1" applyBorder="1" applyAlignment="1">
      <alignment horizontal="center" vertical="center" wrapText="1"/>
    </xf>
    <xf numFmtId="49" fontId="10" fillId="0" borderId="11" xfId="0" applyNumberFormat="1" applyFont="1" applyFill="1" applyBorder="1" applyAlignment="1">
      <alignment horizontal="left" vertical="center" wrapText="1"/>
    </xf>
    <xf numFmtId="49" fontId="15" fillId="0" borderId="52" xfId="0" applyNumberFormat="1" applyFont="1" applyFill="1" applyBorder="1" applyAlignment="1">
      <alignment horizontal="center" vertical="center" wrapText="1"/>
    </xf>
    <xf numFmtId="176" fontId="23" fillId="0" borderId="12" xfId="0" applyFont="1" applyBorder="1" applyAlignment="1">
      <alignment horizontal="center" vertical="center" wrapText="1"/>
    </xf>
    <xf numFmtId="49" fontId="15" fillId="0" borderId="88" xfId="0" applyNumberFormat="1" applyFont="1" applyFill="1" applyBorder="1" applyAlignment="1">
      <alignment horizontal="center" vertical="center" wrapText="1"/>
    </xf>
    <xf numFmtId="49" fontId="23" fillId="0" borderId="11" xfId="0" applyNumberFormat="1" applyFont="1" applyFill="1" applyBorder="1" applyAlignment="1">
      <alignment horizontal="left" vertical="center" wrapText="1"/>
    </xf>
    <xf numFmtId="282" fontId="47" fillId="0" borderId="11" xfId="0" applyNumberFormat="1" applyFont="1" applyFill="1" applyBorder="1" applyAlignment="1">
      <alignment horizontal="center" vertical="center" wrapText="1"/>
    </xf>
    <xf numFmtId="49" fontId="15" fillId="5" borderId="10" xfId="0" applyNumberFormat="1" applyFont="1" applyFill="1" applyBorder="1" applyAlignment="1">
      <alignment horizontal="center" vertical="center" wrapText="1"/>
    </xf>
    <xf numFmtId="283" fontId="16" fillId="0" borderId="12" xfId="0" applyNumberFormat="1" applyFont="1" applyBorder="1" applyAlignment="1">
      <alignment horizontal="center" vertical="center" wrapText="1"/>
    </xf>
    <xf numFmtId="283" fontId="19" fillId="0" borderId="12" xfId="0" applyNumberFormat="1" applyFont="1" applyBorder="1" applyAlignment="1">
      <alignment horizontal="center" vertical="center" wrapText="1"/>
    </xf>
    <xf numFmtId="282" fontId="11" fillId="0" borderId="11" xfId="0" applyNumberFormat="1" applyFont="1" applyFill="1" applyBorder="1" applyAlignment="1">
      <alignment horizontal="left" vertical="center" wrapText="1"/>
    </xf>
    <xf numFmtId="49" fontId="15" fillId="0" borderId="48" xfId="0" applyNumberFormat="1" applyFont="1" applyBorder="1" applyAlignment="1">
      <alignment horizontal="center" vertical="center" wrapText="1"/>
    </xf>
    <xf numFmtId="49" fontId="13" fillId="0" borderId="11" xfId="0" applyNumberFormat="1" applyFont="1" applyBorder="1" applyAlignment="1">
      <alignment horizontal="left" vertical="center" wrapText="1"/>
    </xf>
    <xf numFmtId="286" fontId="12" fillId="0" borderId="100" xfId="0" applyNumberFormat="1" applyFont="1" applyBorder="1" applyAlignment="1">
      <alignment horizontal="center" vertical="center" wrapText="1"/>
    </xf>
    <xf numFmtId="49" fontId="15" fillId="0" borderId="52" xfId="0" applyNumberFormat="1" applyFont="1" applyBorder="1" applyAlignment="1">
      <alignment horizontal="center" vertical="center" wrapText="1"/>
    </xf>
    <xf numFmtId="49" fontId="13" fillId="0" borderId="63" xfId="0" applyNumberFormat="1" applyFont="1" applyBorder="1" applyAlignment="1">
      <alignment horizontal="left" vertical="center" wrapText="1"/>
    </xf>
    <xf numFmtId="49" fontId="15" fillId="0" borderId="101" xfId="0" applyNumberFormat="1" applyFont="1" applyBorder="1" applyAlignment="1">
      <alignment horizontal="center" vertical="center" wrapText="1"/>
    </xf>
    <xf numFmtId="49" fontId="23" fillId="0" borderId="116" xfId="0" applyNumberFormat="1" applyFont="1" applyBorder="1" applyAlignment="1">
      <alignment horizontal="left" vertical="center" wrapText="1"/>
    </xf>
    <xf numFmtId="282" fontId="23" fillId="0" borderId="116" xfId="0" applyNumberFormat="1" applyFont="1" applyBorder="1" applyAlignment="1">
      <alignment horizontal="center" vertical="center" wrapText="1"/>
    </xf>
    <xf numFmtId="286" fontId="12" fillId="0" borderId="103" xfId="0" applyNumberFormat="1" applyFont="1" applyBorder="1" applyAlignment="1">
      <alignment horizontal="center" vertical="center" wrapText="1"/>
    </xf>
    <xf numFmtId="0" fontId="4" fillId="0" borderId="0" xfId="0" applyNumberFormat="1" applyFont="1">
      <alignment vertical="center"/>
    </xf>
    <xf numFmtId="282" fontId="11" fillId="0" borderId="116" xfId="0" applyNumberFormat="1" applyFont="1" applyBorder="1" applyAlignment="1">
      <alignment horizontal="center" vertical="center" wrapText="1"/>
    </xf>
    <xf numFmtId="282" fontId="18" fillId="0" borderId="69" xfId="480" applyNumberFormat="1" applyFont="1" applyBorder="1" applyAlignment="1">
      <alignment horizontal="center" vertical="center" wrapText="1"/>
    </xf>
    <xf numFmtId="176" fontId="18" fillId="0" borderId="69" xfId="480" applyFont="1" applyBorder="1" applyAlignment="1">
      <alignment horizontal="center" vertical="center" wrapText="1"/>
    </xf>
    <xf numFmtId="282" fontId="18" fillId="0" borderId="0" xfId="480" applyNumberFormat="1" applyFont="1" applyAlignment="1">
      <alignment horizontal="center" vertical="center" wrapText="1"/>
    </xf>
    <xf numFmtId="176" fontId="18" fillId="0" borderId="0" xfId="480" applyFont="1" applyAlignment="1">
      <alignment horizontal="center" vertical="center" wrapText="1"/>
    </xf>
    <xf numFmtId="176" fontId="39" fillId="0" borderId="1" xfId="0" applyFont="1" applyBorder="1" applyAlignment="1">
      <alignment horizontal="center" vertical="center"/>
    </xf>
    <xf numFmtId="176" fontId="39" fillId="0" borderId="1" xfId="0" applyFont="1" applyBorder="1" applyAlignment="1">
      <alignment horizontal="left" vertical="center"/>
    </xf>
    <xf numFmtId="176" fontId="39" fillId="5" borderId="1" xfId="0" applyFont="1" applyFill="1" applyBorder="1" applyAlignment="1">
      <alignment horizontal="center" vertical="center"/>
    </xf>
    <xf numFmtId="285" fontId="2" fillId="0" borderId="1" xfId="0" applyNumberFormat="1" applyFont="1" applyBorder="1">
      <alignment vertical="center"/>
    </xf>
    <xf numFmtId="176" fontId="7" fillId="3" borderId="0" xfId="480" applyFont="1" applyFill="1" applyAlignment="1">
      <alignment horizontal="center" vertical="center" wrapText="1"/>
    </xf>
    <xf numFmtId="176" fontId="29" fillId="8" borderId="21" xfId="0" applyFont="1" applyFill="1" applyBorder="1" applyAlignment="1">
      <alignment horizontal="center" vertical="center" wrapText="1"/>
    </xf>
    <xf numFmtId="176" fontId="42" fillId="0" borderId="21" xfId="0" applyNumberFormat="1" applyFont="1" applyFill="1" applyBorder="1" applyAlignment="1">
      <alignment horizontal="left" vertical="center" wrapText="1"/>
    </xf>
    <xf numFmtId="282" fontId="42" fillId="0" borderId="21" xfId="0" applyNumberFormat="1" applyFont="1" applyFill="1" applyBorder="1" applyAlignment="1">
      <alignment horizontal="center" vertical="center" wrapText="1"/>
    </xf>
    <xf numFmtId="10" fontId="42" fillId="0" borderId="21" xfId="477" applyNumberFormat="1" applyFont="1" applyBorder="1" applyAlignment="1">
      <alignment horizontal="center" vertical="center"/>
    </xf>
    <xf numFmtId="283" fontId="29" fillId="8" borderId="21" xfId="0" applyNumberFormat="1" applyFont="1" applyFill="1" applyBorder="1" applyAlignment="1">
      <alignment horizontal="center" vertical="center" wrapText="1"/>
    </xf>
    <xf numFmtId="176" fontId="8" fillId="8" borderId="21" xfId="0" applyFont="1" applyFill="1" applyBorder="1" applyAlignment="1">
      <alignment horizontal="center" vertical="center"/>
    </xf>
    <xf numFmtId="283" fontId="29" fillId="8" borderId="21" xfId="0" applyNumberFormat="1" applyFont="1" applyFill="1" applyBorder="1" applyAlignment="1">
      <alignment horizontal="center" vertical="center"/>
    </xf>
    <xf numFmtId="176" fontId="29" fillId="8" borderId="124" xfId="0" applyFont="1" applyFill="1" applyBorder="1" applyAlignment="1">
      <alignment horizontal="left" vertical="center" wrapText="1"/>
    </xf>
    <xf numFmtId="176" fontId="8" fillId="8" borderId="124" xfId="0" applyFont="1" applyFill="1" applyBorder="1" applyAlignment="1">
      <alignment horizontal="left" vertical="center"/>
    </xf>
    <xf numFmtId="49" fontId="15" fillId="2" borderId="52" xfId="0" applyNumberFormat="1" applyFont="1" applyFill="1" applyBorder="1" applyAlignment="1">
      <alignment horizontal="center" vertical="center" wrapText="1"/>
    </xf>
    <xf numFmtId="176" fontId="13" fillId="0" borderId="11" xfId="0" applyFont="1" applyFill="1" applyBorder="1" applyAlignment="1">
      <alignment horizontal="left" vertical="center" wrapText="1"/>
    </xf>
    <xf numFmtId="10" fontId="13" fillId="0" borderId="11" xfId="477" applyNumberFormat="1" applyFont="1" applyFill="1" applyBorder="1" applyAlignment="1">
      <alignment horizontal="center" vertical="center"/>
    </xf>
    <xf numFmtId="5" fontId="12" fillId="2" borderId="78" xfId="0" applyNumberFormat="1" applyFont="1" applyFill="1" applyBorder="1" applyAlignment="1">
      <alignment horizontal="center" vertical="center" wrapText="1"/>
    </xf>
    <xf numFmtId="176" fontId="39" fillId="0" borderId="125" xfId="0" applyFont="1" applyBorder="1" applyAlignment="1">
      <alignment horizontal="center" vertical="center"/>
    </xf>
    <xf numFmtId="176" fontId="39" fillId="0" borderId="126" xfId="0" applyFont="1" applyBorder="1" applyAlignment="1">
      <alignment horizontal="center" vertical="center"/>
    </xf>
    <xf numFmtId="176" fontId="39" fillId="0" borderId="0" xfId="0" applyFont="1" applyAlignment="1">
      <alignment horizontal="center" vertical="center"/>
    </xf>
    <xf numFmtId="176" fontId="39" fillId="0" borderId="7" xfId="0" applyFont="1" applyBorder="1" applyAlignment="1">
      <alignment horizontal="center" vertical="center"/>
    </xf>
    <xf numFmtId="176" fontId="48" fillId="0" borderId="126" xfId="0" applyFont="1" applyBorder="1" applyAlignment="1">
      <alignment horizontal="left" vertical="center"/>
    </xf>
    <xf numFmtId="282" fontId="13" fillId="0" borderId="0" xfId="0" applyNumberFormat="1" applyFont="1" applyAlignment="1">
      <alignment horizontal="center" vertical="center" wrapText="1"/>
    </xf>
    <xf numFmtId="176" fontId="48" fillId="0" borderId="1" xfId="0" applyFont="1" applyBorder="1" applyAlignment="1">
      <alignment horizontal="left" vertical="center"/>
    </xf>
    <xf numFmtId="176" fontId="39" fillId="0" borderId="127" xfId="0" applyFont="1" applyBorder="1" applyAlignment="1">
      <alignment horizontal="center" vertical="center"/>
    </xf>
    <xf numFmtId="176" fontId="12" fillId="0" borderId="50" xfId="0" applyFont="1" applyBorder="1" applyAlignment="1">
      <alignment horizontal="left" vertical="center" wrapText="1"/>
    </xf>
    <xf numFmtId="176" fontId="13" fillId="0" borderId="80" xfId="0" applyFont="1" applyBorder="1" applyAlignment="1">
      <alignment horizontal="left" vertical="center" wrapText="1"/>
    </xf>
    <xf numFmtId="282" fontId="13" fillId="0" borderId="11" xfId="0" applyNumberFormat="1" applyFont="1" applyBorder="1" applyAlignment="1">
      <alignment horizontal="center" vertical="center" wrapText="1"/>
    </xf>
    <xf numFmtId="10" fontId="13" fillId="0" borderId="50" xfId="477" applyNumberFormat="1" applyFont="1" applyBorder="1" applyAlignment="1">
      <alignment horizontal="center" vertical="center"/>
    </xf>
    <xf numFmtId="262" fontId="39" fillId="0" borderId="1" xfId="0" applyNumberFormat="1" applyFont="1" applyBorder="1" applyAlignment="1">
      <alignment horizontal="center" vertical="center"/>
    </xf>
    <xf numFmtId="49" fontId="15" fillId="2" borderId="88" xfId="0" applyNumberFormat="1" applyFont="1" applyFill="1" applyBorder="1" applyAlignment="1">
      <alignment horizontal="center" vertical="center" wrapText="1"/>
    </xf>
    <xf numFmtId="176" fontId="16" fillId="0" borderId="50" xfId="0" applyFont="1" applyBorder="1" applyAlignment="1">
      <alignment horizontal="left" vertical="center" wrapText="1"/>
    </xf>
    <xf numFmtId="176" fontId="46" fillId="0" borderId="80" xfId="0" applyFont="1" applyBorder="1" applyAlignment="1">
      <alignment horizontal="left" vertical="center" wrapText="1"/>
    </xf>
    <xf numFmtId="176" fontId="46" fillId="0" borderId="54" xfId="0" applyFont="1" applyBorder="1" applyAlignment="1">
      <alignment horizontal="left" vertical="center" wrapText="1"/>
    </xf>
    <xf numFmtId="5" fontId="12" fillId="2" borderId="121" xfId="0" applyNumberFormat="1" applyFont="1" applyFill="1" applyBorder="1" applyAlignment="1">
      <alignment horizontal="center" vertical="center" wrapText="1"/>
    </xf>
    <xf numFmtId="176" fontId="10" fillId="0" borderId="11" xfId="0" applyFont="1" applyFill="1" applyBorder="1" applyAlignment="1">
      <alignment horizontal="left" vertical="center" wrapText="1"/>
    </xf>
    <xf numFmtId="282" fontId="10" fillId="0" borderId="50" xfId="0" applyNumberFormat="1" applyFont="1" applyFill="1" applyBorder="1" applyAlignment="1">
      <alignment horizontal="center" vertical="center" wrapText="1"/>
    </xf>
    <xf numFmtId="5" fontId="12" fillId="2" borderId="21" xfId="0" applyNumberFormat="1" applyFont="1" applyFill="1" applyBorder="1" applyAlignment="1">
      <alignment horizontal="center" vertical="center" wrapText="1"/>
    </xf>
    <xf numFmtId="0" fontId="39" fillId="0" borderId="1" xfId="0" applyNumberFormat="1" applyFont="1" applyBorder="1" applyAlignment="1">
      <alignment horizontal="center" vertical="center"/>
    </xf>
    <xf numFmtId="49" fontId="49" fillId="5" borderId="10" xfId="0" applyNumberFormat="1" applyFont="1" applyFill="1" applyBorder="1" applyAlignment="1">
      <alignment horizontal="center" vertical="center" wrapText="1"/>
    </xf>
    <xf numFmtId="176" fontId="39" fillId="5" borderId="7" xfId="0" applyFont="1" applyFill="1" applyBorder="1" applyAlignment="1">
      <alignment horizontal="center" vertical="center"/>
    </xf>
    <xf numFmtId="176" fontId="39" fillId="5" borderId="70" xfId="0" applyFont="1" applyFill="1" applyBorder="1" applyAlignment="1">
      <alignment horizontal="center" vertical="center"/>
    </xf>
    <xf numFmtId="176" fontId="39" fillId="0" borderId="70" xfId="0" applyFont="1" applyBorder="1" applyAlignment="1">
      <alignment horizontal="center" vertical="center"/>
    </xf>
    <xf numFmtId="176" fontId="48" fillId="0" borderId="0" xfId="0" applyFont="1" applyAlignment="1">
      <alignment horizontal="left" vertical="center"/>
    </xf>
    <xf numFmtId="176" fontId="39" fillId="0" borderId="128" xfId="0" applyFont="1" applyBorder="1" applyAlignment="1">
      <alignment horizontal="center" vertical="center"/>
    </xf>
    <xf numFmtId="176" fontId="16" fillId="0" borderId="129" xfId="0" applyFont="1" applyBorder="1" applyAlignment="1">
      <alignment horizontal="left" vertical="center" wrapText="1"/>
    </xf>
    <xf numFmtId="176" fontId="16" fillId="0" borderId="98" xfId="0" applyFont="1" applyBorder="1" applyAlignment="1">
      <alignment horizontal="left" vertical="center" wrapText="1"/>
    </xf>
    <xf numFmtId="176" fontId="48" fillId="0" borderId="7" xfId="0" applyFont="1" applyBorder="1" applyAlignment="1">
      <alignment horizontal="left" vertical="center"/>
    </xf>
    <xf numFmtId="49" fontId="15" fillId="2" borderId="10" xfId="0" applyNumberFormat="1" applyFont="1" applyFill="1" applyBorder="1" applyAlignment="1">
      <alignment horizontal="center" vertical="center" wrapText="1"/>
    </xf>
    <xf numFmtId="282" fontId="13" fillId="0" borderId="50" xfId="0" applyNumberFormat="1" applyFont="1" applyFill="1" applyBorder="1" applyAlignment="1">
      <alignment horizontal="center" vertical="center" wrapText="1"/>
    </xf>
    <xf numFmtId="10" fontId="13" fillId="5" borderId="11" xfId="477" applyNumberFormat="1" applyFont="1" applyFill="1" applyBorder="1" applyAlignment="1">
      <alignment horizontal="center" vertical="center"/>
    </xf>
    <xf numFmtId="5" fontId="12" fillId="2" borderId="62" xfId="0" applyNumberFormat="1" applyFont="1" applyFill="1" applyBorder="1" applyAlignment="1">
      <alignment horizontal="center" vertical="center" wrapText="1"/>
    </xf>
    <xf numFmtId="282" fontId="4" fillId="0" borderId="0" xfId="0" applyNumberFormat="1" applyFont="1">
      <alignment vertical="center"/>
    </xf>
    <xf numFmtId="49" fontId="15" fillId="2" borderId="10" xfId="0" applyNumberFormat="1" applyFont="1" applyFill="1" applyBorder="1" applyAlignment="1">
      <alignment horizontal="left" vertical="center" wrapText="1"/>
    </xf>
    <xf numFmtId="49" fontId="15" fillId="0" borderId="10" xfId="0" applyNumberFormat="1" applyFont="1" applyBorder="1" applyAlignment="1">
      <alignment horizontal="center" vertical="center" wrapText="1"/>
    </xf>
    <xf numFmtId="10" fontId="13" fillId="0" borderId="11" xfId="477" applyNumberFormat="1" applyFont="1" applyBorder="1" applyAlignment="1">
      <alignment horizontal="center" vertical="center"/>
    </xf>
    <xf numFmtId="5" fontId="12" fillId="2" borderId="59" xfId="0" applyNumberFormat="1" applyFont="1" applyFill="1" applyBorder="1" applyAlignment="1">
      <alignment horizontal="center" vertical="center" wrapText="1"/>
    </xf>
    <xf numFmtId="49" fontId="9" fillId="0" borderId="10" xfId="0" applyNumberFormat="1" applyFont="1" applyBorder="1" applyAlignment="1">
      <alignment horizontal="center" vertical="center" wrapText="1"/>
    </xf>
    <xf numFmtId="176" fontId="13" fillId="5" borderId="11" xfId="0" applyFont="1" applyFill="1" applyBorder="1" applyAlignment="1">
      <alignment horizontal="left" vertical="center" wrapText="1"/>
    </xf>
    <xf numFmtId="5" fontId="12" fillId="2" borderId="60" xfId="0" applyNumberFormat="1" applyFont="1" applyFill="1" applyBorder="1" applyAlignment="1">
      <alignment horizontal="center" vertical="center" wrapText="1"/>
    </xf>
    <xf numFmtId="49" fontId="22" fillId="0" borderId="10" xfId="0" applyNumberFormat="1" applyFont="1" applyBorder="1">
      <alignment vertical="center"/>
    </xf>
    <xf numFmtId="176" fontId="12" fillId="5" borderId="94" xfId="0" applyFont="1" applyFill="1" applyBorder="1" applyAlignment="1">
      <alignment horizontal="left" vertical="center" wrapText="1"/>
    </xf>
    <xf numFmtId="176" fontId="12" fillId="5" borderId="0" xfId="0" applyFont="1" applyFill="1" applyAlignment="1">
      <alignment horizontal="left" vertical="center" wrapText="1"/>
    </xf>
    <xf numFmtId="176" fontId="12" fillId="5" borderId="91" xfId="0" applyFont="1" applyFill="1" applyBorder="1" applyAlignment="1">
      <alignment horizontal="left" vertical="center" wrapText="1"/>
    </xf>
    <xf numFmtId="176" fontId="12" fillId="0" borderId="50" xfId="0" applyFont="1" applyFill="1" applyBorder="1" applyAlignment="1">
      <alignment horizontal="left" vertical="center" wrapText="1"/>
    </xf>
    <xf numFmtId="176" fontId="12" fillId="0" borderId="80" xfId="0" applyFont="1" applyFill="1" applyBorder="1" applyAlignment="1">
      <alignment horizontal="left" vertical="center" wrapText="1"/>
    </xf>
    <xf numFmtId="176" fontId="12" fillId="0" borderId="54" xfId="0" applyFont="1" applyFill="1" applyBorder="1" applyAlignment="1">
      <alignment horizontal="left" vertical="center" wrapText="1"/>
    </xf>
    <xf numFmtId="176" fontId="12" fillId="0" borderId="80" xfId="0" applyFont="1" applyBorder="1" applyAlignment="1">
      <alignment horizontal="left" vertical="center" wrapText="1"/>
    </xf>
    <xf numFmtId="176" fontId="12" fillId="0" borderId="54" xfId="0" applyFont="1" applyBorder="1" applyAlignment="1">
      <alignment horizontal="left" vertical="center" wrapText="1"/>
    </xf>
    <xf numFmtId="49" fontId="50" fillId="0" borderId="21" xfId="0" applyNumberFormat="1" applyFont="1" applyBorder="1" applyAlignment="1">
      <alignment horizontal="center" vertical="center" wrapText="1"/>
    </xf>
    <xf numFmtId="176" fontId="13" fillId="0" borderId="21" xfId="0" applyFont="1" applyBorder="1" applyAlignment="1">
      <alignment horizontal="left" vertical="center" wrapText="1"/>
    </xf>
    <xf numFmtId="10" fontId="13" fillId="0" borderId="21" xfId="477" applyNumberFormat="1" applyFont="1" applyBorder="1" applyAlignment="1">
      <alignment horizontal="center" vertical="center"/>
    </xf>
    <xf numFmtId="286" fontId="12" fillId="0" borderId="21" xfId="0" applyNumberFormat="1" applyFont="1" applyBorder="1" applyAlignment="1">
      <alignment horizontal="center" vertical="center" wrapText="1"/>
    </xf>
    <xf numFmtId="49" fontId="11" fillId="0" borderId="21" xfId="0" applyNumberFormat="1" applyFont="1" applyBorder="1" applyAlignment="1">
      <alignment horizontal="left" vertical="center" wrapText="1"/>
    </xf>
    <xf numFmtId="49" fontId="12" fillId="0" borderId="21" xfId="0" applyNumberFormat="1" applyFont="1" applyBorder="1" applyAlignment="1">
      <alignment horizontal="left" vertical="center" wrapText="1"/>
    </xf>
    <xf numFmtId="49" fontId="51" fillId="0" borderId="21" xfId="0" applyNumberFormat="1" applyFont="1" applyBorder="1" applyAlignment="1">
      <alignment horizontal="left" vertical="center" wrapText="1"/>
    </xf>
    <xf numFmtId="176" fontId="52" fillId="0" borderId="21" xfId="480" applyFont="1" applyBorder="1" applyAlignment="1">
      <alignment horizontal="center" vertical="center" wrapText="1"/>
    </xf>
    <xf numFmtId="282" fontId="10" fillId="0" borderId="21" xfId="0" applyNumberFormat="1" applyFont="1" applyFill="1" applyBorder="1" applyAlignment="1">
      <alignment horizontal="center" vertical="center" wrapText="1"/>
    </xf>
    <xf numFmtId="176" fontId="16" fillId="0" borderId="21" xfId="480" applyFont="1" applyBorder="1" applyAlignment="1">
      <alignment horizontal="center" vertical="center" wrapText="1"/>
    </xf>
    <xf numFmtId="176" fontId="19" fillId="0" borderId="21" xfId="480" applyFont="1" applyBorder="1" applyAlignment="1">
      <alignment horizontal="center" vertical="center" wrapText="1"/>
    </xf>
    <xf numFmtId="176" fontId="16" fillId="0" borderId="27" xfId="480" applyFont="1" applyBorder="1" applyAlignment="1">
      <alignment horizontal="left" vertical="center" wrapText="1"/>
    </xf>
    <xf numFmtId="176" fontId="10" fillId="0" borderId="28" xfId="480" applyFont="1" applyBorder="1" applyAlignment="1">
      <alignment horizontal="left" vertical="center" wrapText="1"/>
    </xf>
    <xf numFmtId="176" fontId="10" fillId="0" borderId="29" xfId="480" applyFont="1" applyBorder="1" applyAlignment="1">
      <alignment horizontal="left" vertical="center" wrapText="1"/>
    </xf>
    <xf numFmtId="176" fontId="53" fillId="2" borderId="1" xfId="0" applyFont="1" applyFill="1" applyBorder="1" applyAlignment="1">
      <alignment horizontal="center" vertical="center"/>
    </xf>
    <xf numFmtId="176" fontId="54" fillId="5" borderId="0" xfId="480" applyFont="1" applyFill="1" applyAlignment="1">
      <alignment vertical="center"/>
    </xf>
    <xf numFmtId="176" fontId="2" fillId="2" borderId="1" xfId="0" applyFont="1" applyFill="1" applyBorder="1" applyAlignment="1">
      <alignment horizontal="center" vertical="center"/>
    </xf>
    <xf numFmtId="176" fontId="40" fillId="2" borderId="1" xfId="0" applyFont="1" applyFill="1" applyBorder="1" applyAlignment="1">
      <alignment horizontal="center" vertical="center"/>
    </xf>
    <xf numFmtId="282" fontId="40" fillId="2" borderId="1" xfId="0" applyNumberFormat="1" applyFont="1" applyFill="1" applyBorder="1" applyAlignment="1">
      <alignment horizontal="center" vertical="center"/>
    </xf>
    <xf numFmtId="176" fontId="55" fillId="0" borderId="2" xfId="0" applyFont="1" applyBorder="1" applyAlignment="1">
      <alignment horizontal="center" vertical="center" wrapText="1"/>
    </xf>
    <xf numFmtId="176" fontId="55" fillId="0" borderId="3" xfId="0" applyFont="1" applyBorder="1" applyAlignment="1">
      <alignment horizontal="center" vertical="center" wrapText="1"/>
    </xf>
    <xf numFmtId="282" fontId="55" fillId="0" borderId="3" xfId="0" applyNumberFormat="1" applyFont="1" applyBorder="1" applyAlignment="1">
      <alignment horizontal="center" vertical="center" wrapText="1"/>
    </xf>
    <xf numFmtId="176" fontId="55" fillId="0" borderId="70" xfId="0" applyFont="1" applyBorder="1" applyAlignment="1">
      <alignment horizontal="center" vertical="center" wrapText="1"/>
    </xf>
    <xf numFmtId="176" fontId="7" fillId="3" borderId="130" xfId="0" applyFont="1" applyFill="1" applyBorder="1" applyAlignment="1">
      <alignment horizontal="center" vertical="center" wrapText="1"/>
    </xf>
    <xf numFmtId="176" fontId="7" fillId="3" borderId="131" xfId="0" applyFont="1" applyFill="1" applyBorder="1" applyAlignment="1">
      <alignment horizontal="center" vertical="center" wrapText="1"/>
    </xf>
    <xf numFmtId="282" fontId="7" fillId="3" borderId="131" xfId="0" applyNumberFormat="1" applyFont="1" applyFill="1" applyBorder="1" applyAlignment="1">
      <alignment horizontal="center" vertical="center" wrapText="1"/>
    </xf>
    <xf numFmtId="176" fontId="7" fillId="3" borderId="132" xfId="0" applyFont="1" applyFill="1" applyBorder="1" applyAlignment="1">
      <alignment horizontal="center" vertical="center" wrapText="1"/>
    </xf>
    <xf numFmtId="176" fontId="40" fillId="0" borderId="7" xfId="0" applyFont="1" applyBorder="1" applyAlignment="1">
      <alignment horizontal="center" vertical="center"/>
    </xf>
    <xf numFmtId="176" fontId="15" fillId="0" borderId="10" xfId="0" applyFont="1" applyFill="1" applyBorder="1" applyAlignment="1">
      <alignment horizontal="center" vertical="center" wrapText="1"/>
    </xf>
    <xf numFmtId="0" fontId="13" fillId="5" borderId="21" xfId="0" applyNumberFormat="1" applyFont="1" applyFill="1" applyBorder="1" applyAlignment="1">
      <alignment horizontal="justify" vertical="center"/>
    </xf>
    <xf numFmtId="10" fontId="13" fillId="0" borderId="63" xfId="477" applyNumberFormat="1" applyFont="1" applyBorder="1" applyAlignment="1">
      <alignment horizontal="center" vertical="center"/>
    </xf>
    <xf numFmtId="0" fontId="13" fillId="5" borderId="51" xfId="0" applyNumberFormat="1" applyFont="1" applyFill="1" applyBorder="1" applyAlignment="1">
      <alignment horizontal="justify" vertical="center"/>
    </xf>
    <xf numFmtId="282" fontId="13" fillId="0" borderId="56" xfId="0" applyNumberFormat="1" applyFont="1" applyBorder="1" applyAlignment="1">
      <alignment horizontal="center" vertical="center"/>
    </xf>
    <xf numFmtId="10" fontId="13" fillId="0" borderId="133" xfId="477" applyNumberFormat="1" applyFont="1" applyBorder="1" applyAlignment="1">
      <alignment horizontal="center" vertical="center"/>
    </xf>
    <xf numFmtId="176" fontId="15" fillId="0" borderId="48" xfId="0" applyFont="1" applyFill="1" applyBorder="1" applyAlignment="1">
      <alignment horizontal="center" vertical="center" wrapText="1"/>
    </xf>
    <xf numFmtId="176" fontId="12" fillId="5" borderId="56" xfId="457" applyFont="1" applyFill="1" applyBorder="1" applyAlignment="1">
      <alignment horizontal="left" vertical="center" wrapText="1"/>
    </xf>
    <xf numFmtId="282" fontId="13" fillId="5" borderId="56" xfId="457" applyNumberFormat="1" applyFont="1" applyFill="1" applyBorder="1" applyAlignment="1">
      <alignment horizontal="left" vertical="center" wrapText="1"/>
    </xf>
    <xf numFmtId="176" fontId="13" fillId="5" borderId="56" xfId="457" applyFont="1" applyFill="1" applyBorder="1" applyAlignment="1">
      <alignment horizontal="left" vertical="center" wrapText="1"/>
    </xf>
    <xf numFmtId="206" fontId="11" fillId="0" borderId="21" xfId="472" applyNumberFormat="1" applyFont="1" applyFill="1" applyBorder="1" applyAlignment="1">
      <alignment horizontal="left" vertical="center" wrapText="1"/>
    </xf>
    <xf numFmtId="282" fontId="13" fillId="0" borderId="63" xfId="0" applyNumberFormat="1" applyFont="1" applyFill="1" applyBorder="1" applyAlignment="1">
      <alignment horizontal="center" vertical="center"/>
    </xf>
    <xf numFmtId="10" fontId="13" fillId="0" borderId="63" xfId="477" applyNumberFormat="1" applyFont="1" applyFill="1" applyBorder="1" applyAlignment="1">
      <alignment horizontal="center" vertical="center"/>
    </xf>
    <xf numFmtId="262" fontId="40" fillId="2" borderId="1" xfId="0" applyNumberFormat="1" applyFont="1" applyFill="1" applyBorder="1" applyAlignment="1">
      <alignment horizontal="center" vertical="center"/>
    </xf>
    <xf numFmtId="176" fontId="12" fillId="0" borderId="56" xfId="457" applyFont="1" applyFill="1" applyBorder="1" applyAlignment="1">
      <alignment horizontal="left" vertical="center" wrapText="1"/>
    </xf>
    <xf numFmtId="282" fontId="13" fillId="0" borderId="56" xfId="457" applyNumberFormat="1" applyFont="1" applyFill="1" applyBorder="1" applyAlignment="1">
      <alignment horizontal="left" vertical="center" wrapText="1"/>
    </xf>
    <xf numFmtId="176" fontId="13" fillId="0" borderId="56" xfId="457" applyFont="1" applyFill="1" applyBorder="1" applyAlignment="1">
      <alignment horizontal="left" vertical="center" wrapText="1"/>
    </xf>
    <xf numFmtId="282" fontId="13" fillId="0" borderId="11" xfId="472" applyNumberFormat="1" applyFont="1" applyBorder="1" applyAlignment="1">
      <alignment horizontal="center" vertical="center"/>
    </xf>
    <xf numFmtId="5" fontId="12" fillId="2" borderId="51" xfId="0" applyNumberFormat="1" applyFont="1" applyFill="1" applyBorder="1" applyAlignment="1">
      <alignment horizontal="center" vertical="center" wrapText="1"/>
    </xf>
    <xf numFmtId="5" fontId="12" fillId="2" borderId="53" xfId="0" applyNumberFormat="1" applyFont="1" applyFill="1" applyBorder="1" applyAlignment="1">
      <alignment horizontal="center" vertical="center" wrapText="1"/>
    </xf>
    <xf numFmtId="262" fontId="40" fillId="2" borderId="0" xfId="0" applyNumberFormat="1" applyFont="1" applyFill="1" applyAlignment="1">
      <alignment horizontal="center" vertical="center"/>
    </xf>
    <xf numFmtId="282" fontId="13" fillId="0" borderId="11" xfId="0" applyNumberFormat="1" applyFont="1" applyBorder="1" applyAlignment="1">
      <alignment horizontal="left" vertical="center" wrapText="1"/>
    </xf>
    <xf numFmtId="5" fontId="12" fillId="2" borderId="38" xfId="0" applyNumberFormat="1" applyFont="1" applyFill="1" applyBorder="1" applyAlignment="1">
      <alignment horizontal="center" vertical="center" wrapText="1"/>
    </xf>
    <xf numFmtId="176" fontId="15" fillId="0" borderId="21" xfId="0" applyFont="1" applyFill="1" applyBorder="1" applyAlignment="1">
      <alignment horizontal="center" vertical="center" wrapText="1"/>
    </xf>
    <xf numFmtId="0" fontId="13" fillId="5" borderId="29" xfId="0" applyNumberFormat="1" applyFont="1" applyFill="1" applyBorder="1" applyAlignment="1">
      <alignment horizontal="justify" vertical="center"/>
    </xf>
    <xf numFmtId="176" fontId="45" fillId="0" borderId="104" xfId="480" applyFont="1" applyFill="1" applyBorder="1" applyAlignment="1">
      <alignment horizontal="center" vertical="center" wrapText="1"/>
    </xf>
    <xf numFmtId="176" fontId="45" fillId="0" borderId="134" xfId="480" applyFont="1" applyFill="1" applyBorder="1" applyAlignment="1">
      <alignment horizontal="center" vertical="center" wrapText="1"/>
    </xf>
    <xf numFmtId="176" fontId="12" fillId="0" borderId="57" xfId="457" applyFont="1" applyFill="1" applyBorder="1" applyAlignment="1">
      <alignment horizontal="left" vertical="center" wrapText="1"/>
    </xf>
    <xf numFmtId="176" fontId="45" fillId="0" borderId="135" xfId="480" applyFont="1" applyFill="1" applyBorder="1" applyAlignment="1">
      <alignment horizontal="center" vertical="center" wrapText="1"/>
    </xf>
    <xf numFmtId="282" fontId="13" fillId="0" borderId="21" xfId="472" applyNumberFormat="1" applyFont="1" applyBorder="1" applyAlignment="1">
      <alignment horizontal="center" vertical="center"/>
    </xf>
    <xf numFmtId="176" fontId="12" fillId="0" borderId="27" xfId="480" applyFont="1" applyBorder="1" applyAlignment="1">
      <alignment horizontal="left" vertical="center" wrapText="1"/>
    </xf>
    <xf numFmtId="176" fontId="56" fillId="0" borderId="28" xfId="480" applyFont="1" applyBorder="1" applyAlignment="1">
      <alignment horizontal="left" vertical="center" wrapText="1"/>
    </xf>
    <xf numFmtId="176" fontId="56" fillId="0" borderId="29" xfId="480" applyFont="1" applyBorder="1" applyAlignment="1">
      <alignment horizontal="left" vertical="center" wrapText="1"/>
    </xf>
    <xf numFmtId="176" fontId="15" fillId="0" borderId="48" xfId="0" applyFont="1" applyBorder="1" applyAlignment="1">
      <alignment horizontal="center" vertical="center" wrapText="1"/>
    </xf>
    <xf numFmtId="282" fontId="13" fillId="0" borderId="11" xfId="472" applyNumberFormat="1" applyFont="1" applyBorder="1" applyAlignment="1">
      <alignment horizontal="center" vertical="center" wrapText="1"/>
    </xf>
    <xf numFmtId="176" fontId="15" fillId="0" borderId="52" xfId="0" applyFont="1" applyBorder="1" applyAlignment="1">
      <alignment horizontal="center" vertical="center" wrapText="1"/>
    </xf>
    <xf numFmtId="176" fontId="15" fillId="0" borderId="81" xfId="0" applyFont="1" applyBorder="1" applyAlignment="1">
      <alignment horizontal="center" vertical="center" wrapText="1"/>
    </xf>
    <xf numFmtId="176" fontId="12" fillId="0" borderId="11" xfId="472" applyFont="1" applyBorder="1" applyAlignment="1">
      <alignment horizontal="left" vertical="center" wrapText="1"/>
    </xf>
    <xf numFmtId="5" fontId="12" fillId="2" borderId="85" xfId="0" applyNumberFormat="1" applyFont="1" applyFill="1" applyBorder="1" applyAlignment="1">
      <alignment horizontal="center" vertical="center" wrapText="1"/>
    </xf>
    <xf numFmtId="176" fontId="15" fillId="0" borderId="21" xfId="0" applyFont="1" applyBorder="1" applyAlignment="1">
      <alignment horizontal="center" vertical="center" wrapText="1"/>
    </xf>
    <xf numFmtId="282" fontId="13" fillId="0" borderId="21" xfId="472" applyNumberFormat="1" applyFont="1" applyFill="1" applyBorder="1" applyAlignment="1">
      <alignment horizontal="left" vertical="center"/>
    </xf>
    <xf numFmtId="282" fontId="13" fillId="0" borderId="21" xfId="472" applyNumberFormat="1" applyFont="1" applyFill="1" applyBorder="1" applyAlignment="1">
      <alignment horizontal="center" vertical="center"/>
    </xf>
    <xf numFmtId="10" fontId="13" fillId="0" borderId="21" xfId="477" applyNumberFormat="1" applyFont="1" applyFill="1" applyBorder="1" applyAlignment="1">
      <alignment horizontal="center" vertical="center"/>
    </xf>
    <xf numFmtId="282" fontId="13" fillId="0" borderId="21" xfId="472" applyNumberFormat="1" applyFont="1" applyBorder="1" applyAlignment="1">
      <alignment horizontal="left" vertical="center"/>
    </xf>
    <xf numFmtId="176" fontId="12" fillId="0" borderId="21" xfId="472" applyFont="1" applyBorder="1" applyAlignment="1">
      <alignment horizontal="left" vertical="center" wrapText="1"/>
    </xf>
    <xf numFmtId="282" fontId="13" fillId="0" borderId="21" xfId="472" applyNumberFormat="1" applyFont="1" applyBorder="1" applyAlignment="1">
      <alignment horizontal="left" vertical="center" wrapText="1"/>
    </xf>
    <xf numFmtId="176" fontId="13" fillId="0" borderId="21" xfId="472" applyFont="1" applyBorder="1" applyAlignment="1">
      <alignment horizontal="left" vertical="center" wrapText="1"/>
    </xf>
    <xf numFmtId="176" fontId="18" fillId="0" borderId="0" xfId="480" applyFont="1" applyAlignment="1">
      <alignment vertical="center" wrapText="1"/>
    </xf>
    <xf numFmtId="176" fontId="2" fillId="5" borderId="1" xfId="0" applyFont="1" applyFill="1" applyBorder="1">
      <alignment vertical="center"/>
    </xf>
    <xf numFmtId="176" fontId="57" fillId="0" borderId="0" xfId="0" applyFont="1">
      <alignment vertical="center"/>
    </xf>
    <xf numFmtId="176" fontId="0" fillId="0" borderId="1" xfId="0" applyBorder="1">
      <alignment vertical="center"/>
    </xf>
    <xf numFmtId="282" fontId="0" fillId="0" borderId="1" xfId="0" applyNumberFormat="1" applyBorder="1" applyAlignment="1">
      <alignment horizontal="center" vertical="center"/>
    </xf>
    <xf numFmtId="194" fontId="0" fillId="0" borderId="1" xfId="0" applyNumberFormat="1" applyBorder="1" applyAlignment="1">
      <alignment horizontal="center" vertical="center"/>
    </xf>
    <xf numFmtId="176" fontId="0" fillId="0" borderId="7" xfId="0" applyBorder="1">
      <alignment vertical="center"/>
    </xf>
    <xf numFmtId="176" fontId="58" fillId="7" borderId="81" xfId="0" applyFont="1" applyFill="1" applyBorder="1" applyAlignment="1">
      <alignment horizontal="center" vertical="center" wrapText="1"/>
    </xf>
    <xf numFmtId="176" fontId="58" fillId="7" borderId="63" xfId="0" applyFont="1" applyFill="1" applyBorder="1" applyAlignment="1">
      <alignment horizontal="center" vertical="center" wrapText="1"/>
    </xf>
    <xf numFmtId="282" fontId="58" fillId="7" borderId="63" xfId="0" applyNumberFormat="1" applyFont="1" applyFill="1" applyBorder="1" applyAlignment="1">
      <alignment horizontal="center" vertical="center" wrapText="1"/>
    </xf>
    <xf numFmtId="176" fontId="58" fillId="7" borderId="85" xfId="0" applyFont="1" applyFill="1" applyBorder="1" applyAlignment="1">
      <alignment horizontal="center" vertical="center" wrapText="1"/>
    </xf>
    <xf numFmtId="194" fontId="10" fillId="0" borderId="11" xfId="0" applyNumberFormat="1" applyFont="1" applyBorder="1" applyAlignment="1">
      <alignment horizontal="center" vertical="center" wrapText="1"/>
    </xf>
    <xf numFmtId="289" fontId="16" fillId="5" borderId="12" xfId="0" applyNumberFormat="1" applyFont="1" applyFill="1" applyBorder="1" applyAlignment="1">
      <alignment horizontal="center" vertical="center" wrapText="1"/>
    </xf>
    <xf numFmtId="262" fontId="2" fillId="5" borderId="1" xfId="0" applyNumberFormat="1" applyFont="1" applyFill="1" applyBorder="1">
      <alignment vertical="center"/>
    </xf>
    <xf numFmtId="289" fontId="19" fillId="5" borderId="12" xfId="0" applyNumberFormat="1" applyFont="1" applyFill="1" applyBorder="1" applyAlignment="1">
      <alignment horizontal="center" vertical="center" wrapText="1"/>
    </xf>
    <xf numFmtId="282" fontId="16" fillId="0" borderId="11" xfId="0" applyNumberFormat="1" applyFont="1" applyBorder="1" applyAlignment="1">
      <alignment horizontal="left" vertical="center" wrapText="1"/>
    </xf>
    <xf numFmtId="49" fontId="9" fillId="5" borderId="10" xfId="0" applyNumberFormat="1" applyFont="1" applyFill="1" applyBorder="1" applyAlignment="1">
      <alignment horizontal="center" vertical="center" wrapText="1"/>
    </xf>
    <xf numFmtId="176" fontId="46" fillId="0" borderId="11" xfId="0" applyFont="1" applyFill="1" applyBorder="1" applyAlignment="1">
      <alignment horizontal="left" vertical="center" wrapText="1"/>
    </xf>
    <xf numFmtId="194" fontId="10" fillId="5" borderId="11" xfId="0" applyNumberFormat="1" applyFont="1" applyFill="1" applyBorder="1" applyAlignment="1">
      <alignment horizontal="center" vertical="center" wrapText="1"/>
    </xf>
    <xf numFmtId="49" fontId="59" fillId="5" borderId="10" xfId="0" applyNumberFormat="1" applyFont="1" applyFill="1" applyBorder="1" applyAlignment="1">
      <alignment horizontal="center" vertical="center" wrapText="1"/>
    </xf>
    <xf numFmtId="49" fontId="12" fillId="5" borderId="11" xfId="0" applyNumberFormat="1" applyFont="1" applyFill="1" applyBorder="1" applyAlignment="1">
      <alignment horizontal="left" vertical="center" wrapText="1"/>
    </xf>
    <xf numFmtId="282" fontId="13" fillId="5" borderId="11" xfId="0" applyNumberFormat="1" applyFont="1" applyFill="1" applyBorder="1" applyAlignment="1">
      <alignment horizontal="left" vertical="center" wrapText="1"/>
    </xf>
    <xf numFmtId="49" fontId="13" fillId="5" borderId="11" xfId="0" applyNumberFormat="1" applyFont="1" applyFill="1" applyBorder="1" applyAlignment="1">
      <alignment horizontal="left" vertical="center" wrapText="1"/>
    </xf>
    <xf numFmtId="176" fontId="19" fillId="5" borderId="12" xfId="0" applyFont="1" applyFill="1" applyBorder="1" applyAlignment="1">
      <alignment horizontal="center" vertical="center" wrapText="1"/>
    </xf>
    <xf numFmtId="49" fontId="15" fillId="0" borderId="58" xfId="0" applyNumberFormat="1" applyFont="1" applyBorder="1" applyAlignment="1">
      <alignment horizontal="center" vertical="center" wrapText="1"/>
    </xf>
    <xf numFmtId="282" fontId="13" fillId="5" borderId="11" xfId="0" applyNumberFormat="1" applyFont="1" applyFill="1" applyBorder="1" applyAlignment="1">
      <alignment horizontal="center" vertical="center"/>
    </xf>
    <xf numFmtId="289" fontId="16" fillId="0" borderId="60" xfId="0" applyNumberFormat="1" applyFont="1" applyBorder="1" applyAlignment="1">
      <alignment horizontal="center" vertical="center" wrapText="1"/>
    </xf>
    <xf numFmtId="49" fontId="15" fillId="0" borderId="9" xfId="0" applyNumberFormat="1" applyFont="1" applyBorder="1" applyAlignment="1">
      <alignment horizontal="center" vertical="center" wrapText="1"/>
    </xf>
    <xf numFmtId="49" fontId="51" fillId="0" borderId="63" xfId="0" applyNumberFormat="1" applyFont="1" applyBorder="1" applyAlignment="1">
      <alignment horizontal="left" vertical="center" wrapText="1"/>
    </xf>
    <xf numFmtId="282" fontId="12" fillId="0" borderId="63" xfId="0" applyNumberFormat="1" applyFont="1" applyBorder="1" applyAlignment="1">
      <alignment horizontal="left" vertical="center" wrapText="1"/>
    </xf>
    <xf numFmtId="49" fontId="12" fillId="0" borderId="63" xfId="0" applyNumberFormat="1" applyFont="1" applyBorder="1" applyAlignment="1">
      <alignment horizontal="left" vertical="center" wrapText="1"/>
    </xf>
    <xf numFmtId="289" fontId="19" fillId="0" borderId="66" xfId="0" applyNumberFormat="1" applyFont="1" applyBorder="1" applyAlignment="1">
      <alignment horizontal="center" vertical="center" wrapText="1"/>
    </xf>
    <xf numFmtId="0" fontId="37" fillId="0" borderId="136" xfId="0" applyNumberFormat="1" applyFont="1" applyFill="1" applyBorder="1" applyAlignment="1">
      <alignment vertical="center"/>
    </xf>
    <xf numFmtId="289" fontId="16" fillId="5" borderId="60" xfId="0" applyNumberFormat="1" applyFont="1" applyFill="1" applyBorder="1" applyAlignment="1">
      <alignment horizontal="center" vertical="center" wrapText="1"/>
    </xf>
    <xf numFmtId="289" fontId="19" fillId="5" borderId="60" xfId="0" applyNumberFormat="1" applyFont="1" applyFill="1" applyBorder="1" applyAlignment="1">
      <alignment horizontal="center" vertical="center" wrapText="1"/>
    </xf>
    <xf numFmtId="282" fontId="13" fillId="0" borderId="56" xfId="0" applyNumberFormat="1" applyFont="1" applyFill="1" applyBorder="1" applyAlignment="1">
      <alignment horizontal="center" vertical="center"/>
    </xf>
    <xf numFmtId="176" fontId="12" fillId="0" borderId="137" xfId="0" applyFont="1" applyBorder="1" applyAlignment="1">
      <alignment horizontal="left" vertical="center" wrapText="1"/>
    </xf>
    <xf numFmtId="176" fontId="13" fillId="0" borderId="137" xfId="0" applyFont="1" applyBorder="1" applyAlignment="1">
      <alignment horizontal="left" vertical="center" wrapText="1"/>
    </xf>
    <xf numFmtId="289" fontId="19" fillId="5" borderId="66" xfId="0" applyNumberFormat="1" applyFont="1" applyFill="1" applyBorder="1" applyAlignment="1">
      <alignment horizontal="center" vertical="center" wrapText="1"/>
    </xf>
    <xf numFmtId="176" fontId="60" fillId="0" borderId="0" xfId="0" applyFont="1">
      <alignment vertical="center"/>
    </xf>
    <xf numFmtId="176" fontId="11" fillId="0" borderId="1" xfId="0" applyFont="1" applyBorder="1">
      <alignment vertical="center"/>
    </xf>
    <xf numFmtId="290" fontId="11" fillId="0" borderId="1" xfId="0" applyNumberFormat="1" applyFont="1" applyBorder="1">
      <alignment vertical="center"/>
    </xf>
    <xf numFmtId="176" fontId="7" fillId="3" borderId="138" xfId="0" applyFont="1" applyFill="1" applyBorder="1" applyAlignment="1">
      <alignment horizontal="center" vertical="center"/>
    </xf>
    <xf numFmtId="176" fontId="7" fillId="3" borderId="139" xfId="0" applyFont="1" applyFill="1" applyBorder="1" applyAlignment="1">
      <alignment horizontal="center" vertical="center"/>
    </xf>
    <xf numFmtId="282" fontId="7" fillId="3" borderId="139" xfId="0" applyNumberFormat="1" applyFont="1" applyFill="1" applyBorder="1" applyAlignment="1">
      <alignment horizontal="center" vertical="center"/>
    </xf>
    <xf numFmtId="176" fontId="7" fillId="3" borderId="140" xfId="0" applyFont="1" applyFill="1" applyBorder="1" applyAlignment="1">
      <alignment horizontal="center" vertical="center"/>
    </xf>
    <xf numFmtId="176" fontId="11" fillId="0" borderId="7" xfId="0" applyFont="1" applyBorder="1">
      <alignment vertical="center"/>
    </xf>
    <xf numFmtId="176" fontId="61" fillId="7" borderId="81" xfId="0" applyFont="1" applyFill="1" applyBorder="1" applyAlignment="1" applyProtection="1">
      <alignment horizontal="center" vertical="center" wrapText="1"/>
      <protection locked="0"/>
    </xf>
    <xf numFmtId="176" fontId="62" fillId="7" borderId="63" xfId="0" applyFont="1" applyFill="1" applyBorder="1" applyAlignment="1">
      <alignment horizontal="center" vertical="center" wrapText="1"/>
    </xf>
    <xf numFmtId="282" fontId="62" fillId="7" borderId="63" xfId="0" applyNumberFormat="1" applyFont="1" applyFill="1" applyBorder="1" applyAlignment="1">
      <alignment horizontal="center" vertical="center" wrapText="1"/>
    </xf>
    <xf numFmtId="176" fontId="62" fillId="7" borderId="77" xfId="0" applyFont="1" applyFill="1" applyBorder="1" applyAlignment="1">
      <alignment horizontal="center" vertical="center" wrapText="1"/>
    </xf>
    <xf numFmtId="176" fontId="62" fillId="7" borderId="85" xfId="0" applyFont="1" applyFill="1" applyBorder="1" applyAlignment="1">
      <alignment horizontal="center" vertical="center" wrapText="1"/>
    </xf>
    <xf numFmtId="290" fontId="8" fillId="4" borderId="13" xfId="480" applyNumberFormat="1" applyFont="1" applyFill="1" applyBorder="1" applyAlignment="1">
      <alignment horizontal="center" vertical="center" wrapText="1"/>
    </xf>
    <xf numFmtId="290" fontId="8" fillId="4" borderId="141" xfId="480" applyNumberFormat="1" applyFont="1" applyFill="1" applyBorder="1" applyAlignment="1">
      <alignment horizontal="center" vertical="center" wrapText="1"/>
    </xf>
    <xf numFmtId="176" fontId="8" fillId="4" borderId="13" xfId="0" applyFont="1" applyFill="1" applyBorder="1" applyAlignment="1">
      <alignment horizontal="center" vertical="center" wrapText="1"/>
    </xf>
    <xf numFmtId="49" fontId="15" fillId="0" borderId="142" xfId="0" applyNumberFormat="1" applyFont="1" applyBorder="1" applyAlignment="1">
      <alignment horizontal="center" vertical="center" wrapText="1"/>
    </xf>
    <xf numFmtId="176" fontId="10" fillId="5" borderId="63" xfId="480" applyFont="1" applyFill="1" applyBorder="1" applyAlignment="1">
      <alignment horizontal="left" vertical="center" wrapText="1"/>
    </xf>
    <xf numFmtId="290" fontId="10" fillId="5" borderId="63" xfId="480" applyNumberFormat="1" applyFont="1" applyFill="1" applyBorder="1" applyAlignment="1">
      <alignment horizontal="center" vertical="center" wrapText="1"/>
    </xf>
    <xf numFmtId="290" fontId="10" fillId="5" borderId="11" xfId="480" applyNumberFormat="1" applyFont="1" applyFill="1" applyBorder="1" applyAlignment="1">
      <alignment horizontal="center" vertical="center" wrapText="1"/>
    </xf>
    <xf numFmtId="194" fontId="10" fillId="5" borderId="50" xfId="480" applyNumberFormat="1" applyFont="1" applyFill="1" applyBorder="1" applyAlignment="1">
      <alignment horizontal="center" vertical="center" wrapText="1"/>
    </xf>
    <xf numFmtId="291" fontId="23" fillId="0" borderId="51" xfId="0" applyNumberFormat="1" applyFont="1" applyBorder="1" applyAlignment="1">
      <alignment horizontal="center" vertical="center" wrapText="1"/>
    </xf>
    <xf numFmtId="49" fontId="15" fillId="0" borderId="143" xfId="0" applyNumberFormat="1" applyFont="1" applyBorder="1" applyAlignment="1">
      <alignment horizontal="center" vertical="center" wrapText="1"/>
    </xf>
    <xf numFmtId="176" fontId="10" fillId="5" borderId="11" xfId="480" applyFont="1" applyFill="1" applyBorder="1" applyAlignment="1">
      <alignment horizontal="left" vertical="center" wrapText="1"/>
    </xf>
    <xf numFmtId="291" fontId="23" fillId="0" borderId="53" xfId="0" applyNumberFormat="1" applyFont="1" applyBorder="1" applyAlignment="1">
      <alignment horizontal="center" vertical="center" wrapText="1"/>
    </xf>
    <xf numFmtId="49" fontId="15" fillId="0" borderId="144" xfId="0" applyNumberFormat="1" applyFont="1" applyBorder="1" applyAlignment="1">
      <alignment horizontal="center" vertical="center" wrapText="1"/>
    </xf>
    <xf numFmtId="176" fontId="23" fillId="5" borderId="108" xfId="480" applyFont="1" applyFill="1" applyBorder="1" applyAlignment="1">
      <alignment horizontal="left" vertical="center" wrapText="1"/>
    </xf>
    <xf numFmtId="282" fontId="63" fillId="5" borderId="106" xfId="480" applyNumberFormat="1" applyFont="1" applyFill="1" applyBorder="1" applyAlignment="1">
      <alignment horizontal="left" vertical="center" wrapText="1"/>
    </xf>
    <xf numFmtId="176" fontId="63" fillId="5" borderId="145" xfId="480" applyFont="1" applyFill="1" applyBorder="1" applyAlignment="1">
      <alignment horizontal="left" vertical="center" wrapText="1"/>
    </xf>
    <xf numFmtId="291" fontId="23" fillId="0" borderId="146" xfId="0" applyNumberFormat="1" applyFont="1" applyBorder="1" applyAlignment="1">
      <alignment horizontal="center" vertical="center" wrapText="1"/>
    </xf>
    <xf numFmtId="290" fontId="8" fillId="4" borderId="13" xfId="0" applyNumberFormat="1" applyFont="1" applyFill="1" applyBorder="1" applyAlignment="1">
      <alignment horizontal="center" vertical="center" wrapText="1"/>
    </xf>
    <xf numFmtId="49" fontId="15" fillId="0" borderId="76" xfId="480" applyNumberFormat="1" applyFont="1" applyBorder="1" applyAlignment="1">
      <alignment horizontal="center" vertical="center" wrapText="1"/>
    </xf>
    <xf numFmtId="49" fontId="15" fillId="0" borderId="52" xfId="480" applyNumberFormat="1" applyFont="1" applyBorder="1" applyAlignment="1">
      <alignment horizontal="center" vertical="center" wrapText="1"/>
    </xf>
    <xf numFmtId="49" fontId="15" fillId="0" borderId="101" xfId="480" applyNumberFormat="1" applyFont="1" applyBorder="1" applyAlignment="1">
      <alignment horizontal="center" vertical="center" wrapText="1"/>
    </xf>
    <xf numFmtId="1" fontId="16" fillId="5" borderId="108" xfId="480" applyNumberFormat="1" applyFont="1" applyFill="1" applyBorder="1" applyAlignment="1">
      <alignment horizontal="left" vertical="center" wrapText="1"/>
    </xf>
    <xf numFmtId="282" fontId="16" fillId="5" borderId="106" xfId="480" applyNumberFormat="1" applyFont="1" applyFill="1" applyBorder="1" applyAlignment="1">
      <alignment horizontal="left" vertical="center" wrapText="1"/>
    </xf>
    <xf numFmtId="1" fontId="16" fillId="5" borderId="145" xfId="480" applyNumberFormat="1" applyFont="1" applyFill="1" applyBorder="1" applyAlignment="1">
      <alignment horizontal="left" vertical="center" wrapText="1"/>
    </xf>
    <xf numFmtId="282" fontId="11" fillId="0" borderId="1" xfId="0" applyNumberFormat="1" applyFont="1" applyBorder="1">
      <alignment vertical="center"/>
    </xf>
    <xf numFmtId="176" fontId="55" fillId="0" borderId="2" xfId="0" applyFont="1" applyBorder="1" applyAlignment="1" applyProtection="1">
      <alignment horizontal="center" vertical="center" wrapText="1"/>
      <protection locked="0"/>
    </xf>
    <xf numFmtId="176" fontId="55" fillId="0" borderId="3" xfId="0" applyFont="1" applyBorder="1" applyAlignment="1" applyProtection="1">
      <alignment horizontal="center" vertical="center" wrapText="1"/>
      <protection locked="0"/>
    </xf>
    <xf numFmtId="282" fontId="55" fillId="0" borderId="3" xfId="0" applyNumberFormat="1" applyFont="1" applyBorder="1" applyAlignment="1" applyProtection="1">
      <alignment horizontal="center" vertical="center" wrapText="1"/>
      <protection locked="0"/>
    </xf>
    <xf numFmtId="176" fontId="55" fillId="0" borderId="70" xfId="0" applyFont="1" applyBorder="1" applyAlignment="1" applyProtection="1">
      <alignment horizontal="center" vertical="center" wrapText="1"/>
      <protection locked="0"/>
    </xf>
    <xf numFmtId="176" fontId="7" fillId="3" borderId="0" xfId="0" applyFont="1" applyFill="1" applyAlignment="1" applyProtection="1">
      <alignment horizontal="center" vertical="center" wrapText="1"/>
      <protection locked="0"/>
    </xf>
    <xf numFmtId="176" fontId="55" fillId="3" borderId="0" xfId="0" applyFont="1" applyFill="1" applyAlignment="1" applyProtection="1">
      <alignment horizontal="center" vertical="center" wrapText="1"/>
      <protection locked="0"/>
    </xf>
    <xf numFmtId="176" fontId="7" fillId="3" borderId="4" xfId="0" applyFont="1" applyFill="1" applyBorder="1" applyAlignment="1">
      <alignment horizontal="center" vertical="center"/>
    </xf>
    <xf numFmtId="176" fontId="7" fillId="3" borderId="5" xfId="0" applyFont="1" applyFill="1" applyBorder="1" applyAlignment="1">
      <alignment horizontal="center" vertical="center"/>
    </xf>
    <xf numFmtId="282" fontId="7" fillId="3" borderId="5" xfId="0" applyNumberFormat="1" applyFont="1" applyFill="1" applyBorder="1" applyAlignment="1">
      <alignment horizontal="center" vertical="center"/>
    </xf>
    <xf numFmtId="176" fontId="7" fillId="3" borderId="6" xfId="0" applyFont="1" applyFill="1" applyBorder="1" applyAlignment="1">
      <alignment horizontal="center" vertical="center"/>
    </xf>
    <xf numFmtId="282" fontId="8" fillId="4" borderId="8" xfId="0" applyNumberFormat="1" applyFont="1" applyFill="1" applyBorder="1" applyAlignment="1">
      <alignment horizontal="center" vertical="center" wrapText="1"/>
    </xf>
    <xf numFmtId="176" fontId="8" fillId="4" borderId="8" xfId="480" applyFont="1" applyFill="1" applyBorder="1" applyAlignment="1">
      <alignment horizontal="center" vertical="center"/>
    </xf>
    <xf numFmtId="49" fontId="22" fillId="5" borderId="10" xfId="0" applyNumberFormat="1" applyFont="1" applyFill="1" applyBorder="1" applyAlignment="1">
      <alignment horizontal="center" vertical="center" wrapText="1"/>
    </xf>
    <xf numFmtId="176" fontId="13" fillId="0" borderId="11" xfId="480" applyFont="1" applyBorder="1" applyAlignment="1">
      <alignment horizontal="left" vertical="center" wrapText="1"/>
    </xf>
    <xf numFmtId="282" fontId="13" fillId="0" borderId="11" xfId="480" applyNumberFormat="1" applyFont="1" applyBorder="1" applyAlignment="1">
      <alignment horizontal="center" vertical="center" wrapText="1"/>
    </xf>
    <xf numFmtId="176" fontId="12" fillId="0" borderId="50" xfId="480" applyFont="1" applyBorder="1" applyAlignment="1">
      <alignment horizontal="left" vertical="center" wrapText="1"/>
    </xf>
    <xf numFmtId="282" fontId="13" fillId="0" borderId="80" xfId="480" applyNumberFormat="1" applyFont="1" applyBorder="1" applyAlignment="1">
      <alignment horizontal="left" vertical="center" wrapText="1"/>
    </xf>
    <xf numFmtId="282" fontId="8" fillId="4" borderId="13" xfId="0" applyNumberFormat="1" applyFont="1" applyFill="1" applyBorder="1" applyAlignment="1">
      <alignment horizontal="center" vertical="center" wrapText="1"/>
    </xf>
    <xf numFmtId="176" fontId="8" fillId="4" borderId="13" xfId="480" applyFont="1" applyFill="1" applyBorder="1" applyAlignment="1">
      <alignment horizontal="center" vertical="center"/>
    </xf>
    <xf numFmtId="176" fontId="13" fillId="5" borderId="11" xfId="480" applyFont="1" applyFill="1" applyBorder="1" applyAlignment="1">
      <alignment horizontal="left" vertical="center" wrapText="1"/>
    </xf>
    <xf numFmtId="282" fontId="13" fillId="5" borderId="11" xfId="480" applyNumberFormat="1" applyFont="1" applyFill="1" applyBorder="1" applyAlignment="1">
      <alignment horizontal="center" vertical="center" wrapText="1"/>
    </xf>
    <xf numFmtId="286" fontId="19" fillId="0" borderId="121" xfId="0" applyNumberFormat="1" applyFont="1" applyBorder="1" applyAlignment="1">
      <alignment horizontal="center" vertical="center" wrapText="1"/>
    </xf>
    <xf numFmtId="176" fontId="10" fillId="0" borderId="11" xfId="480" applyFont="1" applyBorder="1" applyAlignment="1">
      <alignment horizontal="left" vertical="center" wrapText="1"/>
    </xf>
    <xf numFmtId="176" fontId="16" fillId="0" borderId="61" xfId="480" applyFont="1" applyBorder="1" applyAlignment="1">
      <alignment horizontal="left" vertical="center" wrapText="1"/>
    </xf>
    <xf numFmtId="282" fontId="10" fillId="0" borderId="102" xfId="480" applyNumberFormat="1" applyFont="1" applyBorder="1" applyAlignment="1">
      <alignment horizontal="left" vertical="center" wrapText="1"/>
    </xf>
    <xf numFmtId="49" fontId="28" fillId="5" borderId="89" xfId="0" applyNumberFormat="1" applyFont="1" applyFill="1" applyBorder="1" applyAlignment="1">
      <alignment horizontal="center" vertical="center" wrapText="1"/>
    </xf>
    <xf numFmtId="282" fontId="10" fillId="0" borderId="21" xfId="480" applyNumberFormat="1" applyFont="1" applyBorder="1" applyAlignment="1">
      <alignment horizontal="center" vertical="center" wrapText="1"/>
    </xf>
    <xf numFmtId="286" fontId="16" fillId="0" borderId="59" xfId="0" applyNumberFormat="1" applyFont="1" applyBorder="1" applyAlignment="1">
      <alignment horizontal="center" vertical="center" wrapText="1"/>
    </xf>
    <xf numFmtId="49" fontId="9" fillId="5" borderId="89" xfId="0" applyNumberFormat="1" applyFont="1" applyFill="1" applyBorder="1" applyAlignment="1">
      <alignment horizontal="center" vertical="center" wrapText="1"/>
    </xf>
    <xf numFmtId="286" fontId="19" fillId="0" borderId="59" xfId="0" applyNumberFormat="1" applyFont="1" applyBorder="1" applyAlignment="1">
      <alignment horizontal="center" vertical="center" wrapText="1"/>
    </xf>
    <xf numFmtId="49" fontId="9" fillId="5" borderId="48" xfId="0" applyNumberFormat="1" applyFont="1" applyFill="1" applyBorder="1" applyAlignment="1">
      <alignment horizontal="center" vertical="center" wrapText="1"/>
    </xf>
    <xf numFmtId="176" fontId="12" fillId="0" borderId="94" xfId="480" applyFont="1" applyBorder="1" applyAlignment="1">
      <alignment horizontal="left" vertical="center" wrapText="1"/>
    </xf>
    <xf numFmtId="282" fontId="13" fillId="0" borderId="0" xfId="480" applyNumberFormat="1" applyFont="1" applyAlignment="1">
      <alignment horizontal="left" vertical="center" wrapText="1"/>
    </xf>
    <xf numFmtId="286" fontId="19" fillId="0" borderId="115" xfId="0" applyNumberFormat="1" applyFont="1" applyBorder="1" applyAlignment="1">
      <alignment horizontal="center" vertical="center" wrapText="1"/>
    </xf>
    <xf numFmtId="49" fontId="22" fillId="0" borderId="88" xfId="0" applyNumberFormat="1" applyFont="1" applyBorder="1" applyAlignment="1">
      <alignment horizontal="center" vertical="center" wrapText="1"/>
    </xf>
    <xf numFmtId="176" fontId="10" fillId="0" borderId="147" xfId="480" applyFont="1" applyBorder="1" applyAlignment="1">
      <alignment horizontal="left" vertical="center" wrapText="1"/>
    </xf>
    <xf numFmtId="282" fontId="13" fillId="0" borderId="147" xfId="480" applyNumberFormat="1" applyFont="1" applyBorder="1" applyAlignment="1">
      <alignment horizontal="center" vertical="center" wrapText="1"/>
    </xf>
    <xf numFmtId="286" fontId="16" fillId="0" borderId="121" xfId="0" applyNumberFormat="1" applyFont="1" applyBorder="1" applyAlignment="1">
      <alignment horizontal="center" vertical="center" wrapText="1"/>
    </xf>
    <xf numFmtId="176" fontId="11" fillId="0" borderId="148" xfId="0" applyFont="1" applyBorder="1">
      <alignment vertical="center"/>
    </xf>
    <xf numFmtId="176" fontId="7" fillId="3" borderId="4" xfId="456" applyFont="1" applyFill="1" applyBorder="1" applyAlignment="1">
      <alignment horizontal="center" vertical="center"/>
    </xf>
    <xf numFmtId="176" fontId="7" fillId="3" borderId="5" xfId="456" applyFont="1" applyFill="1" applyBorder="1" applyAlignment="1">
      <alignment horizontal="center" vertical="center"/>
    </xf>
    <xf numFmtId="282" fontId="7" fillId="3" borderId="5" xfId="456" applyNumberFormat="1" applyFont="1" applyFill="1" applyBorder="1" applyAlignment="1">
      <alignment horizontal="center" vertical="center"/>
    </xf>
    <xf numFmtId="176" fontId="7" fillId="3" borderId="6" xfId="456" applyFont="1" applyFill="1" applyBorder="1" applyAlignment="1">
      <alignment horizontal="center" vertical="center"/>
    </xf>
    <xf numFmtId="176" fontId="7" fillId="3" borderId="0" xfId="456" applyFont="1" applyFill="1" applyAlignment="1">
      <alignment horizontal="center" vertical="center"/>
    </xf>
    <xf numFmtId="176" fontId="58" fillId="7" borderId="149" xfId="0" applyFont="1" applyFill="1" applyBorder="1" applyAlignment="1">
      <alignment horizontal="center" vertical="center" wrapText="1"/>
    </xf>
    <xf numFmtId="176" fontId="58" fillId="7" borderId="150" xfId="0" applyFont="1" applyFill="1" applyBorder="1" applyAlignment="1">
      <alignment horizontal="center" vertical="center" wrapText="1"/>
    </xf>
    <xf numFmtId="282" fontId="58" fillId="7" borderId="150" xfId="0" applyNumberFormat="1" applyFont="1" applyFill="1" applyBorder="1" applyAlignment="1">
      <alignment horizontal="center" vertical="center" wrapText="1"/>
    </xf>
    <xf numFmtId="176" fontId="58" fillId="7" borderId="151" xfId="0" applyFont="1" applyFill="1" applyBorder="1" applyAlignment="1">
      <alignment horizontal="center" vertical="center" wrapText="1"/>
    </xf>
    <xf numFmtId="176" fontId="61" fillId="7" borderId="8" xfId="480" applyFont="1" applyFill="1" applyBorder="1" applyAlignment="1">
      <alignment horizontal="center" vertical="center" wrapText="1"/>
    </xf>
    <xf numFmtId="282" fontId="61" fillId="7" borderId="8" xfId="480" applyNumberFormat="1" applyFont="1" applyFill="1" applyBorder="1" applyAlignment="1">
      <alignment horizontal="center" vertical="center" wrapText="1"/>
    </xf>
    <xf numFmtId="176" fontId="13" fillId="0" borderId="21" xfId="456" applyFont="1" applyBorder="1" applyAlignment="1">
      <alignment horizontal="left" vertical="center" wrapText="1"/>
    </xf>
    <xf numFmtId="282" fontId="13" fillId="0" borderId="21" xfId="456" applyNumberFormat="1" applyFont="1" applyFill="1" applyBorder="1" applyAlignment="1">
      <alignment horizontal="center" vertical="center"/>
    </xf>
    <xf numFmtId="194" fontId="13" fillId="0" borderId="21" xfId="0" applyNumberFormat="1" applyFont="1" applyBorder="1" applyAlignment="1">
      <alignment horizontal="center" vertical="center"/>
    </xf>
    <xf numFmtId="176" fontId="13" fillId="0" borderId="21" xfId="456" applyFont="1" applyFill="1" applyBorder="1" applyAlignment="1">
      <alignment horizontal="left" vertical="center" wrapText="1"/>
    </xf>
    <xf numFmtId="194" fontId="13" fillId="0" borderId="21" xfId="0" applyNumberFormat="1" applyFont="1" applyFill="1" applyBorder="1" applyAlignment="1">
      <alignment horizontal="center" vertical="center"/>
    </xf>
    <xf numFmtId="176" fontId="16" fillId="8" borderId="21" xfId="456" applyFont="1" applyFill="1" applyBorder="1" applyAlignment="1">
      <alignment horizontal="left" vertical="center" wrapText="1"/>
    </xf>
    <xf numFmtId="282" fontId="16" fillId="8" borderId="21" xfId="456" applyNumberFormat="1" applyFont="1" applyFill="1" applyBorder="1" applyAlignment="1">
      <alignment horizontal="left" vertical="center" wrapText="1"/>
    </xf>
    <xf numFmtId="49" fontId="9" fillId="0" borderId="51" xfId="456" applyNumberFormat="1" applyFont="1" applyBorder="1" applyAlignment="1">
      <alignment horizontal="center" vertical="center" wrapText="1"/>
    </xf>
    <xf numFmtId="282" fontId="10" fillId="0" borderId="21" xfId="456" applyNumberFormat="1" applyFont="1" applyFill="1" applyBorder="1" applyAlignment="1">
      <alignment horizontal="center" vertical="center" wrapText="1"/>
    </xf>
    <xf numFmtId="194" fontId="11" fillId="5" borderId="21" xfId="0" applyNumberFormat="1" applyFont="1" applyFill="1" applyBorder="1" applyAlignment="1">
      <alignment horizontal="center" vertical="center"/>
    </xf>
    <xf numFmtId="287" fontId="23" fillId="0" borderId="21" xfId="0" applyNumberFormat="1" applyFont="1" applyFill="1" applyBorder="1" applyAlignment="1">
      <alignment horizontal="center" vertical="center" wrapText="1"/>
    </xf>
    <xf numFmtId="49" fontId="9" fillId="0" borderId="53" xfId="456" applyNumberFormat="1" applyFont="1" applyBorder="1" applyAlignment="1">
      <alignment horizontal="center" vertical="center" wrapText="1"/>
    </xf>
    <xf numFmtId="49" fontId="9" fillId="0" borderId="38" xfId="456" applyNumberFormat="1" applyFont="1" applyBorder="1" applyAlignment="1">
      <alignment horizontal="center" vertical="center" wrapText="1"/>
    </xf>
    <xf numFmtId="176" fontId="12" fillId="0" borderId="21" xfId="456" applyFont="1" applyBorder="1" applyAlignment="1">
      <alignment horizontal="left" vertical="center" wrapText="1"/>
    </xf>
    <xf numFmtId="287" fontId="23" fillId="0" borderId="21" xfId="0" applyNumberFormat="1" applyFont="1" applyBorder="1" applyAlignment="1">
      <alignment horizontal="center" vertical="center" wrapText="1"/>
    </xf>
    <xf numFmtId="49" fontId="9" fillId="0" borderId="58" xfId="456" applyNumberFormat="1" applyFont="1" applyBorder="1" applyAlignment="1">
      <alignment horizontal="center" vertical="center" wrapText="1"/>
    </xf>
    <xf numFmtId="176" fontId="10" fillId="0" borderId="21" xfId="456" applyFont="1" applyFill="1" applyBorder="1" applyAlignment="1">
      <alignment horizontal="left" vertical="center" wrapText="1"/>
    </xf>
    <xf numFmtId="194" fontId="11" fillId="0" borderId="27" xfId="0" applyNumberFormat="1" applyFont="1" applyFill="1" applyBorder="1" applyAlignment="1">
      <alignment horizontal="center" vertical="center"/>
    </xf>
    <xf numFmtId="287" fontId="23" fillId="5" borderId="21" xfId="0" applyNumberFormat="1" applyFont="1" applyFill="1" applyBorder="1" applyAlignment="1">
      <alignment horizontal="center" vertical="center" wrapText="1"/>
    </xf>
    <xf numFmtId="44" fontId="32" fillId="0" borderId="7" xfId="0" applyNumberFormat="1" applyFont="1" applyBorder="1">
      <alignment vertical="center"/>
    </xf>
    <xf numFmtId="287" fontId="23" fillId="5" borderId="21" xfId="0" applyNumberFormat="1" applyFont="1" applyFill="1" applyBorder="1" applyAlignment="1">
      <alignment horizontal="center" vertical="center"/>
    </xf>
    <xf numFmtId="176" fontId="46" fillId="0" borderId="21" xfId="456" applyFont="1" applyFill="1" applyBorder="1" applyAlignment="1">
      <alignment horizontal="left" vertical="center" wrapText="1"/>
    </xf>
    <xf numFmtId="49" fontId="9" fillId="0" borderId="9" xfId="456" applyNumberFormat="1" applyFont="1" applyBorder="1" applyAlignment="1">
      <alignment horizontal="center" vertical="center" wrapText="1"/>
    </xf>
    <xf numFmtId="176" fontId="16" fillId="0" borderId="27" xfId="456" applyFont="1" applyBorder="1" applyAlignment="1">
      <alignment horizontal="left" vertical="center" wrapText="1"/>
    </xf>
    <xf numFmtId="176" fontId="16" fillId="0" borderId="28" xfId="456" applyFont="1" applyBorder="1" applyAlignment="1">
      <alignment horizontal="left" vertical="center" wrapText="1"/>
    </xf>
    <xf numFmtId="262" fontId="26" fillId="0" borderId="0" xfId="0" applyNumberFormat="1" applyFont="1">
      <alignment vertical="center"/>
    </xf>
    <xf numFmtId="176" fontId="13" fillId="0" borderId="11" xfId="456" applyFont="1" applyFill="1" applyBorder="1" applyAlignment="1">
      <alignment vertical="center" wrapText="1"/>
    </xf>
    <xf numFmtId="287" fontId="23" fillId="0" borderId="72" xfId="0" applyNumberFormat="1" applyFont="1" applyBorder="1" applyAlignment="1">
      <alignment horizontal="center" vertical="center" wrapText="1"/>
    </xf>
    <xf numFmtId="287" fontId="12" fillId="0" borderId="152" xfId="0" applyNumberFormat="1" applyFont="1" applyBorder="1" applyAlignment="1">
      <alignment horizontal="left" vertical="center" wrapText="1"/>
    </xf>
    <xf numFmtId="287" fontId="12" fillId="0" borderId="98" xfId="0" applyNumberFormat="1" applyFont="1" applyBorder="1" applyAlignment="1">
      <alignment horizontal="left" vertical="center"/>
    </xf>
    <xf numFmtId="287" fontId="12" fillId="0" borderId="153" xfId="0" applyNumberFormat="1" applyFont="1" applyBorder="1" applyAlignment="1">
      <alignment horizontal="left" vertical="center"/>
    </xf>
    <xf numFmtId="176" fontId="11" fillId="0" borderId="154" xfId="457" applyFont="1" applyBorder="1">
      <alignment vertical="center"/>
    </xf>
    <xf numFmtId="176" fontId="54" fillId="0" borderId="154" xfId="480" applyFont="1" applyBorder="1" applyAlignment="1">
      <alignment vertical="center"/>
    </xf>
    <xf numFmtId="176" fontId="54" fillId="0" borderId="0" xfId="480" applyFont="1" applyAlignment="1">
      <alignment vertical="center"/>
    </xf>
    <xf numFmtId="176" fontId="17" fillId="0" borderId="0" xfId="480" applyFont="1" applyAlignment="1">
      <alignment vertical="center"/>
    </xf>
    <xf numFmtId="176" fontId="54" fillId="0" borderId="0" xfId="480" applyFont="1" applyFill="1" applyAlignment="1">
      <alignment vertical="center"/>
    </xf>
    <xf numFmtId="176" fontId="60" fillId="0" borderId="0" xfId="457" applyFont="1">
      <alignment vertical="center"/>
    </xf>
    <xf numFmtId="176" fontId="11" fillId="0" borderId="0" xfId="457" applyFont="1">
      <alignment vertical="center"/>
    </xf>
    <xf numFmtId="282" fontId="11" fillId="0" borderId="0" xfId="457" applyNumberFormat="1" applyFont="1">
      <alignment vertical="center"/>
    </xf>
    <xf numFmtId="49" fontId="55" fillId="0" borderId="155" xfId="457" applyNumberFormat="1" applyFont="1" applyBorder="1" applyAlignment="1">
      <alignment horizontal="center" vertical="center"/>
    </xf>
    <xf numFmtId="49" fontId="55" fillId="0" borderId="156" xfId="457" applyNumberFormat="1" applyFont="1" applyBorder="1" applyAlignment="1">
      <alignment horizontal="center" vertical="center"/>
    </xf>
    <xf numFmtId="282" fontId="55" fillId="0" borderId="156" xfId="457" applyNumberFormat="1" applyFont="1" applyBorder="1" applyAlignment="1">
      <alignment horizontal="center" vertical="center"/>
    </xf>
    <xf numFmtId="194" fontId="55" fillId="0" borderId="156" xfId="457" applyNumberFormat="1" applyFont="1" applyBorder="1" applyAlignment="1">
      <alignment horizontal="center" vertical="center"/>
    </xf>
    <xf numFmtId="176" fontId="7" fillId="3" borderId="157" xfId="480" applyFont="1" applyFill="1" applyBorder="1" applyAlignment="1">
      <alignment horizontal="center" vertical="center" wrapText="1"/>
    </xf>
    <xf numFmtId="176" fontId="7" fillId="3" borderId="158" xfId="480" applyFont="1" applyFill="1" applyBorder="1" applyAlignment="1">
      <alignment horizontal="center" vertical="center" wrapText="1"/>
    </xf>
    <xf numFmtId="282" fontId="7" fillId="3" borderId="158" xfId="480" applyNumberFormat="1" applyFont="1" applyFill="1" applyBorder="1" applyAlignment="1">
      <alignment horizontal="center" vertical="center" wrapText="1"/>
    </xf>
    <xf numFmtId="176" fontId="7" fillId="3" borderId="159" xfId="480" applyFont="1" applyFill="1" applyBorder="1" applyAlignment="1">
      <alignment horizontal="center" vertical="center" wrapText="1"/>
    </xf>
    <xf numFmtId="176" fontId="54" fillId="0" borderId="160" xfId="480" applyFont="1" applyBorder="1" applyAlignment="1">
      <alignment vertical="center"/>
    </xf>
    <xf numFmtId="176" fontId="7" fillId="7" borderId="8" xfId="480" applyFont="1" applyFill="1" applyBorder="1" applyAlignment="1">
      <alignment horizontal="center" vertical="center" wrapText="1"/>
    </xf>
    <xf numFmtId="176" fontId="58" fillId="7" borderId="8" xfId="480" applyFont="1" applyFill="1" applyBorder="1" applyAlignment="1">
      <alignment horizontal="center" vertical="center" wrapText="1"/>
    </xf>
    <xf numFmtId="282" fontId="58" fillId="7" borderId="8" xfId="480" applyNumberFormat="1" applyFont="1" applyFill="1" applyBorder="1" applyAlignment="1">
      <alignment horizontal="center" vertical="center" wrapText="1"/>
    </xf>
    <xf numFmtId="49" fontId="8" fillId="4" borderId="88" xfId="482" applyNumberFormat="1" applyFont="1" applyFill="1" applyBorder="1" applyAlignment="1">
      <alignment horizontal="center" vertical="center" wrapText="1"/>
    </xf>
    <xf numFmtId="49" fontId="8" fillId="4" borderId="133" xfId="457" applyNumberFormat="1" applyFont="1" applyFill="1" applyBorder="1" applyAlignment="1">
      <alignment horizontal="center" vertical="center" wrapText="1"/>
    </xf>
    <xf numFmtId="282" fontId="8" fillId="4" borderId="133" xfId="457" applyNumberFormat="1" applyFont="1" applyFill="1" applyBorder="1" applyAlignment="1">
      <alignment horizontal="center" vertical="center" wrapText="1"/>
    </xf>
    <xf numFmtId="282" fontId="8" fillId="4" borderId="94" xfId="457" applyNumberFormat="1" applyFont="1" applyFill="1" applyBorder="1" applyAlignment="1">
      <alignment horizontal="center" vertical="center" wrapText="1"/>
    </xf>
    <xf numFmtId="285" fontId="8" fillId="4" borderId="78" xfId="482" applyNumberFormat="1" applyFont="1" applyFill="1" applyBorder="1" applyAlignment="1">
      <alignment horizontal="center" vertical="center" wrapText="1"/>
    </xf>
    <xf numFmtId="49" fontId="15" fillId="0" borderId="58" xfId="457" applyNumberFormat="1" applyFont="1" applyBorder="1" applyAlignment="1">
      <alignment horizontal="center" vertical="center" wrapText="1"/>
    </xf>
    <xf numFmtId="176" fontId="64" fillId="9" borderId="21" xfId="457" applyFont="1" applyFill="1" applyBorder="1" applyAlignment="1">
      <alignment horizontal="left" vertical="center" wrapText="1"/>
    </xf>
    <xf numFmtId="262" fontId="13" fillId="9" borderId="21" xfId="470" applyNumberFormat="1" applyFont="1" applyFill="1" applyBorder="1" applyAlignment="1">
      <alignment horizontal="center" vertical="center" wrapText="1"/>
    </xf>
    <xf numFmtId="292" fontId="16" fillId="9" borderId="21" xfId="0" applyNumberFormat="1" applyFont="1" applyFill="1" applyBorder="1" applyAlignment="1">
      <alignment horizontal="center" vertical="center" readingOrder="1"/>
    </xf>
    <xf numFmtId="292" fontId="12" fillId="10" borderId="161" xfId="0" applyNumberFormat="1" applyFont="1" applyFill="1" applyBorder="1" applyAlignment="1">
      <alignment horizontal="left" vertical="center" wrapText="1" readingOrder="1"/>
    </xf>
    <xf numFmtId="283" fontId="16" fillId="5" borderId="21" xfId="470" applyNumberFormat="1" applyFont="1" applyFill="1" applyBorder="1" applyAlignment="1">
      <alignment horizontal="center" vertical="center" wrapText="1"/>
    </xf>
    <xf numFmtId="176" fontId="11" fillId="9" borderId="21" xfId="457" applyFont="1" applyFill="1" applyBorder="1" applyAlignment="1">
      <alignment horizontal="left" vertical="center" wrapText="1"/>
    </xf>
    <xf numFmtId="292" fontId="46" fillId="9" borderId="21" xfId="0" applyNumberFormat="1" applyFont="1" applyFill="1" applyBorder="1" applyAlignment="1">
      <alignment horizontal="center" vertical="center" readingOrder="1"/>
    </xf>
    <xf numFmtId="292" fontId="12" fillId="10" borderId="90" xfId="0" applyNumberFormat="1" applyFont="1" applyFill="1" applyBorder="1" applyAlignment="1">
      <alignment horizontal="left" vertical="center" wrapText="1" readingOrder="1"/>
    </xf>
    <xf numFmtId="283" fontId="19" fillId="5" borderId="21" xfId="470" applyNumberFormat="1" applyFont="1" applyFill="1" applyBorder="1" applyAlignment="1">
      <alignment horizontal="center" vertical="center" wrapText="1"/>
    </xf>
    <xf numFmtId="176" fontId="11" fillId="9" borderId="21" xfId="457" applyFont="1" applyFill="1" applyBorder="1" applyAlignment="1">
      <alignment horizontal="left" vertical="center"/>
    </xf>
    <xf numFmtId="176" fontId="64" fillId="11" borderId="21" xfId="457" applyFont="1" applyFill="1" applyBorder="1" applyAlignment="1">
      <alignment horizontal="left" vertical="center"/>
    </xf>
    <xf numFmtId="262" fontId="13" fillId="11" borderId="21" xfId="470" applyNumberFormat="1" applyFont="1" applyFill="1" applyBorder="1" applyAlignment="1">
      <alignment horizontal="center" vertical="center" wrapText="1"/>
    </xf>
    <xf numFmtId="292" fontId="46" fillId="11" borderId="21" xfId="0" applyNumberFormat="1" applyFont="1" applyFill="1" applyBorder="1" applyAlignment="1">
      <alignment horizontal="center" vertical="center" readingOrder="1"/>
    </xf>
    <xf numFmtId="176" fontId="11" fillId="11" borderId="21" xfId="457" applyFont="1" applyFill="1" applyBorder="1" applyAlignment="1">
      <alignment horizontal="left" vertical="center"/>
    </xf>
    <xf numFmtId="176" fontId="64" fillId="9" borderId="21" xfId="457" applyFont="1" applyFill="1" applyBorder="1" applyAlignment="1">
      <alignment horizontal="left" vertical="center"/>
    </xf>
    <xf numFmtId="3" fontId="12" fillId="0" borderId="21" xfId="457" applyNumberFormat="1" applyFont="1" applyFill="1" applyBorder="1" applyAlignment="1">
      <alignment horizontal="left" vertical="center" wrapText="1"/>
    </xf>
    <xf numFmtId="3" fontId="12" fillId="0" borderId="27" xfId="457" applyNumberFormat="1" applyFont="1" applyFill="1" applyBorder="1" applyAlignment="1">
      <alignment horizontal="left" vertical="center" wrapText="1"/>
    </xf>
    <xf numFmtId="176" fontId="11" fillId="0" borderId="21" xfId="457" applyFont="1" applyBorder="1" applyAlignment="1">
      <alignment horizontal="left" vertical="center" wrapText="1"/>
    </xf>
    <xf numFmtId="262" fontId="13" fillId="0" borderId="21" xfId="470" applyNumberFormat="1" applyFont="1" applyBorder="1" applyAlignment="1">
      <alignment horizontal="center" vertical="center" wrapText="1"/>
    </xf>
    <xf numFmtId="292" fontId="46" fillId="0" borderId="21" xfId="0" applyNumberFormat="1" applyFont="1" applyBorder="1" applyAlignment="1">
      <alignment horizontal="center" vertical="center" readingOrder="1"/>
    </xf>
    <xf numFmtId="292" fontId="12" fillId="10" borderId="161" xfId="0" applyNumberFormat="1" applyFont="1" applyFill="1" applyBorder="1" applyAlignment="1">
      <alignment horizontal="center" vertical="center" wrapText="1" readingOrder="1"/>
    </xf>
    <xf numFmtId="292" fontId="16" fillId="10" borderId="90" xfId="0" applyNumberFormat="1" applyFont="1" applyFill="1" applyBorder="1" applyAlignment="1">
      <alignment horizontal="center" vertical="center" wrapText="1" readingOrder="1"/>
    </xf>
    <xf numFmtId="176" fontId="11" fillId="0" borderId="21" xfId="457" applyFont="1" applyBorder="1" applyAlignment="1">
      <alignment horizontal="left" vertical="center"/>
    </xf>
    <xf numFmtId="3" fontId="12" fillId="0" borderId="21" xfId="457" applyNumberFormat="1" applyFont="1" applyBorder="1" applyAlignment="1">
      <alignment horizontal="left" vertical="center" wrapText="1"/>
    </xf>
    <xf numFmtId="3" fontId="12" fillId="0" borderId="27" xfId="457" applyNumberFormat="1" applyFont="1" applyBorder="1" applyAlignment="1">
      <alignment horizontal="left" vertical="center" wrapText="1"/>
    </xf>
    <xf numFmtId="49" fontId="8" fillId="4" borderId="162" xfId="482" applyNumberFormat="1" applyFont="1" applyFill="1" applyBorder="1" applyAlignment="1">
      <alignment horizontal="center" vertical="center" wrapText="1"/>
    </xf>
    <xf numFmtId="49" fontId="8" fillId="4" borderId="163" xfId="457" applyNumberFormat="1" applyFont="1" applyFill="1" applyBorder="1" applyAlignment="1">
      <alignment horizontal="center" vertical="center" wrapText="1"/>
    </xf>
    <xf numFmtId="282" fontId="8" fillId="4" borderId="163" xfId="457" applyNumberFormat="1" applyFont="1" applyFill="1" applyBorder="1" applyAlignment="1">
      <alignment horizontal="center" vertical="center" wrapText="1"/>
    </xf>
    <xf numFmtId="282" fontId="8" fillId="4" borderId="164" xfId="457" applyNumberFormat="1" applyFont="1" applyFill="1" applyBorder="1" applyAlignment="1">
      <alignment horizontal="center" vertical="center" wrapText="1"/>
    </xf>
    <xf numFmtId="285" fontId="8" fillId="4" borderId="100" xfId="482" applyNumberFormat="1" applyFont="1" applyFill="1" applyBorder="1" applyAlignment="1">
      <alignment horizontal="center" vertical="center" wrapText="1"/>
    </xf>
    <xf numFmtId="49" fontId="13" fillId="0" borderId="21" xfId="457" applyNumberFormat="1" applyFont="1" applyFill="1" applyBorder="1" applyAlignment="1">
      <alignment horizontal="left" vertical="center" wrapText="1"/>
    </xf>
    <xf numFmtId="282" fontId="13" fillId="0" borderId="21" xfId="457" applyNumberFormat="1" applyFont="1" applyFill="1" applyBorder="1" applyAlignment="1">
      <alignment horizontal="center" vertical="center" wrapText="1"/>
    </xf>
    <xf numFmtId="292" fontId="13" fillId="0" borderId="21" xfId="0" applyNumberFormat="1" applyFont="1" applyBorder="1" applyAlignment="1">
      <alignment horizontal="center" vertical="center" readingOrder="1"/>
    </xf>
    <xf numFmtId="49" fontId="15" fillId="0" borderId="58" xfId="457" applyNumberFormat="1" applyFont="1" applyFill="1" applyBorder="1" applyAlignment="1">
      <alignment horizontal="center" vertical="center" wrapText="1"/>
    </xf>
    <xf numFmtId="176" fontId="13" fillId="0" borderId="21" xfId="457" applyFont="1" applyBorder="1" applyAlignment="1">
      <alignment horizontal="left" vertical="center"/>
    </xf>
    <xf numFmtId="262" fontId="13" fillId="0" borderId="21" xfId="470" applyNumberFormat="1" applyFont="1" applyFill="1" applyBorder="1" applyAlignment="1">
      <alignment horizontal="center" vertical="center" wrapText="1"/>
    </xf>
    <xf numFmtId="176" fontId="13" fillId="0" borderId="51" xfId="457" applyFont="1" applyBorder="1" applyAlignment="1">
      <alignment horizontal="left" vertical="center"/>
    </xf>
    <xf numFmtId="176" fontId="11" fillId="0" borderId="51" xfId="457" applyFont="1" applyBorder="1" applyAlignment="1">
      <alignment horizontal="left" vertical="center"/>
    </xf>
    <xf numFmtId="176" fontId="11" fillId="0" borderId="21" xfId="457" applyFont="1" applyFill="1" applyBorder="1" applyAlignment="1">
      <alignment horizontal="left" vertical="center"/>
    </xf>
    <xf numFmtId="3" fontId="13" fillId="0" borderId="21" xfId="457" applyNumberFormat="1" applyFont="1" applyFill="1" applyBorder="1" applyAlignment="1">
      <alignment horizontal="left" vertical="center" wrapText="1"/>
    </xf>
    <xf numFmtId="49" fontId="8" fillId="4" borderId="147" xfId="457" applyNumberFormat="1" applyFont="1" applyFill="1" applyBorder="1" applyAlignment="1">
      <alignment horizontal="center" vertical="center" wrapText="1"/>
    </xf>
    <xf numFmtId="282" fontId="8" fillId="4" borderId="147" xfId="457" applyNumberFormat="1" applyFont="1" applyFill="1" applyBorder="1" applyAlignment="1">
      <alignment horizontal="center" vertical="center" wrapText="1"/>
    </xf>
    <xf numFmtId="49" fontId="45" fillId="0" borderId="64" xfId="482" applyNumberFormat="1" applyFont="1" applyBorder="1" applyAlignment="1">
      <alignment horizontal="center" vertical="center" wrapText="1"/>
    </xf>
    <xf numFmtId="283" fontId="16" fillId="0" borderId="21" xfId="470" applyNumberFormat="1" applyFont="1" applyBorder="1" applyAlignment="1">
      <alignment horizontal="center" vertical="center" wrapText="1"/>
    </xf>
    <xf numFmtId="176" fontId="23" fillId="0" borderId="165" xfId="457" applyFont="1" applyBorder="1" applyAlignment="1">
      <alignment horizontal="left" vertical="center" wrapText="1"/>
    </xf>
    <xf numFmtId="176" fontId="23" fillId="0" borderId="96" xfId="457" applyFont="1" applyBorder="1" applyAlignment="1">
      <alignment horizontal="left" vertical="center" wrapText="1"/>
    </xf>
    <xf numFmtId="176" fontId="54" fillId="0" borderId="148" xfId="480" applyFont="1" applyBorder="1" applyAlignment="1">
      <alignment vertical="center"/>
    </xf>
    <xf numFmtId="176" fontId="1" fillId="0" borderId="0" xfId="0" applyFont="1" applyAlignment="1"/>
    <xf numFmtId="282" fontId="11" fillId="0" borderId="0" xfId="0" applyNumberFormat="1" applyFont="1">
      <alignment vertical="center"/>
    </xf>
    <xf numFmtId="262" fontId="11" fillId="0" borderId="0" xfId="0" applyNumberFormat="1" applyFont="1">
      <alignment vertical="center"/>
    </xf>
    <xf numFmtId="49" fontId="55" fillId="0" borderId="166" xfId="0" applyNumberFormat="1" applyFont="1" applyBorder="1" applyAlignment="1">
      <alignment horizontal="center" vertical="center"/>
    </xf>
    <xf numFmtId="49" fontId="55" fillId="0" borderId="167" xfId="0" applyNumberFormat="1" applyFont="1" applyBorder="1" applyAlignment="1">
      <alignment horizontal="center" vertical="center"/>
    </xf>
    <xf numFmtId="282" fontId="55" fillId="0" borderId="167" xfId="0" applyNumberFormat="1" applyFont="1" applyBorder="1" applyAlignment="1">
      <alignment horizontal="center" vertical="center"/>
    </xf>
    <xf numFmtId="194" fontId="55" fillId="0" borderId="167" xfId="0" applyNumberFormat="1" applyFont="1" applyBorder="1" applyAlignment="1">
      <alignment horizontal="center" vertical="center"/>
    </xf>
    <xf numFmtId="262" fontId="11" fillId="0" borderId="148" xfId="0" applyNumberFormat="1" applyFont="1" applyBorder="1">
      <alignment vertical="center"/>
    </xf>
    <xf numFmtId="176" fontId="7" fillId="3" borderId="168" xfId="480" applyFont="1" applyFill="1" applyBorder="1" applyAlignment="1">
      <alignment horizontal="center" vertical="center" wrapText="1"/>
    </xf>
    <xf numFmtId="176" fontId="7" fillId="3" borderId="169" xfId="480" applyFont="1" applyFill="1" applyBorder="1" applyAlignment="1">
      <alignment horizontal="center" vertical="center" wrapText="1"/>
    </xf>
    <xf numFmtId="282" fontId="7" fillId="3" borderId="169" xfId="480" applyNumberFormat="1" applyFont="1" applyFill="1" applyBorder="1" applyAlignment="1">
      <alignment horizontal="center" vertical="center" wrapText="1"/>
    </xf>
    <xf numFmtId="176" fontId="7" fillId="3" borderId="170" xfId="480" applyFont="1" applyFill="1" applyBorder="1" applyAlignment="1">
      <alignment horizontal="center" vertical="center" wrapText="1"/>
    </xf>
    <xf numFmtId="176" fontId="54" fillId="0" borderId="171" xfId="480" applyFont="1" applyBorder="1" applyAlignment="1">
      <alignment vertical="center"/>
    </xf>
    <xf numFmtId="262" fontId="10" fillId="0" borderId="148" xfId="480" applyNumberFormat="1" applyFont="1" applyBorder="1" applyAlignment="1">
      <alignment vertical="center"/>
    </xf>
    <xf numFmtId="262" fontId="54" fillId="0" borderId="148" xfId="480" applyNumberFormat="1" applyFont="1" applyBorder="1" applyAlignment="1">
      <alignment vertical="center"/>
    </xf>
    <xf numFmtId="176" fontId="7" fillId="7" borderId="9" xfId="480" applyFont="1" applyFill="1" applyBorder="1" applyAlignment="1">
      <alignment horizontal="center" vertical="center" wrapText="1"/>
    </xf>
    <xf numFmtId="176" fontId="7" fillId="7" borderId="98" xfId="480" applyFont="1" applyFill="1" applyBorder="1" applyAlignment="1">
      <alignment horizontal="center" vertical="center" wrapText="1"/>
    </xf>
    <xf numFmtId="176" fontId="7" fillId="7" borderId="66" xfId="480" applyFont="1" applyFill="1" applyBorder="1" applyAlignment="1">
      <alignment horizontal="center" vertical="center" wrapText="1"/>
    </xf>
    <xf numFmtId="176" fontId="7" fillId="7" borderId="13" xfId="480" applyFont="1" applyFill="1" applyBorder="1" applyAlignment="1">
      <alignment horizontal="center" vertical="center" wrapText="1"/>
    </xf>
    <xf numFmtId="282" fontId="7" fillId="7" borderId="13" xfId="480" applyNumberFormat="1" applyFont="1" applyFill="1" applyBorder="1" applyAlignment="1">
      <alignment horizontal="center" vertical="center" wrapText="1"/>
    </xf>
    <xf numFmtId="262" fontId="10" fillId="0" borderId="0" xfId="480" applyNumberFormat="1" applyFont="1" applyAlignment="1">
      <alignment vertical="center"/>
    </xf>
    <xf numFmtId="262" fontId="54" fillId="0" borderId="0" xfId="480" applyNumberFormat="1" applyFont="1" applyAlignment="1">
      <alignment vertical="center"/>
    </xf>
    <xf numFmtId="49" fontId="8" fillId="4" borderId="133" xfId="0" applyNumberFormat="1" applyFont="1" applyFill="1" applyBorder="1" applyAlignment="1">
      <alignment horizontal="center" vertical="center" wrapText="1"/>
    </xf>
    <xf numFmtId="282" fontId="8" fillId="4" borderId="133" xfId="0" applyNumberFormat="1" applyFont="1" applyFill="1" applyBorder="1" applyAlignment="1">
      <alignment horizontal="center" vertical="center" wrapText="1"/>
    </xf>
    <xf numFmtId="194" fontId="8" fillId="4" borderId="133" xfId="0" applyNumberFormat="1" applyFont="1" applyFill="1" applyBorder="1" applyAlignment="1">
      <alignment horizontal="center" vertical="center" wrapText="1"/>
    </xf>
    <xf numFmtId="285" fontId="8" fillId="4" borderId="121" xfId="482" applyNumberFormat="1" applyFont="1" applyFill="1" applyBorder="1" applyAlignment="1">
      <alignment horizontal="center" vertical="center" wrapText="1"/>
    </xf>
    <xf numFmtId="176" fontId="11" fillId="0" borderId="63" xfId="0" applyFont="1" applyFill="1" applyBorder="1" applyAlignment="1">
      <alignment horizontal="left" vertical="center"/>
    </xf>
    <xf numFmtId="282" fontId="11" fillId="0" borderId="63" xfId="0" applyNumberFormat="1" applyFont="1" applyFill="1" applyBorder="1" applyAlignment="1">
      <alignment horizontal="center" vertical="center"/>
    </xf>
    <xf numFmtId="194" fontId="11" fillId="0" borderId="63" xfId="3" applyNumberFormat="1" applyFont="1" applyFill="1" applyBorder="1" applyAlignment="1">
      <alignment horizontal="center" vertical="center"/>
    </xf>
    <xf numFmtId="176" fontId="12" fillId="0" borderId="78" xfId="480" applyFont="1" applyBorder="1" applyAlignment="1">
      <alignment horizontal="center" vertical="center" wrapText="1"/>
    </xf>
    <xf numFmtId="176" fontId="11" fillId="0" borderId="56" xfId="0" applyFont="1" applyFill="1" applyBorder="1" applyAlignment="1">
      <alignment horizontal="left" vertical="center"/>
    </xf>
    <xf numFmtId="282" fontId="11" fillId="0" borderId="11" xfId="0" applyNumberFormat="1" applyFont="1" applyFill="1" applyBorder="1" applyAlignment="1">
      <alignment horizontal="center" vertical="center"/>
    </xf>
    <xf numFmtId="176" fontId="51" fillId="0" borderId="56" xfId="0" applyFont="1" applyFill="1" applyBorder="1" applyAlignment="1">
      <alignment horizontal="left" vertical="center"/>
    </xf>
    <xf numFmtId="282" fontId="11" fillId="0" borderId="150" xfId="0" applyNumberFormat="1" applyFont="1" applyFill="1" applyBorder="1" applyAlignment="1">
      <alignment horizontal="center" vertical="center"/>
    </xf>
    <xf numFmtId="49" fontId="15" fillId="0" borderId="88" xfId="0" applyNumberFormat="1" applyFont="1" applyBorder="1" applyAlignment="1">
      <alignment horizontal="center" vertical="center" wrapText="1"/>
    </xf>
    <xf numFmtId="3" fontId="12" fillId="5" borderId="150" xfId="0" applyNumberFormat="1" applyFont="1" applyFill="1" applyBorder="1" applyAlignment="1">
      <alignment horizontal="left" vertical="center" wrapText="1"/>
    </xf>
    <xf numFmtId="282" fontId="12" fillId="5" borderId="150" xfId="0" applyNumberFormat="1" applyFont="1" applyFill="1" applyBorder="1" applyAlignment="1">
      <alignment horizontal="left" vertical="center" wrapText="1"/>
    </xf>
    <xf numFmtId="176" fontId="12" fillId="0" borderId="121" xfId="480" applyFont="1" applyBorder="1" applyAlignment="1">
      <alignment horizontal="center" vertical="center" wrapText="1"/>
    </xf>
    <xf numFmtId="49" fontId="8" fillId="4" borderId="172" xfId="0" applyNumberFormat="1" applyFont="1" applyFill="1" applyBorder="1" applyAlignment="1">
      <alignment horizontal="center" vertical="center" wrapText="1"/>
    </xf>
    <xf numFmtId="282" fontId="8" fillId="4" borderId="172" xfId="0" applyNumberFormat="1" applyFont="1" applyFill="1" applyBorder="1" applyAlignment="1">
      <alignment horizontal="center" vertical="center" wrapText="1"/>
    </xf>
    <xf numFmtId="194" fontId="8" fillId="4" borderId="172" xfId="0" applyNumberFormat="1" applyFont="1" applyFill="1" applyBorder="1" applyAlignment="1">
      <alignment horizontal="center" vertical="center" wrapText="1"/>
    </xf>
    <xf numFmtId="285" fontId="8" fillId="4" borderId="173" xfId="482" applyNumberFormat="1" applyFont="1" applyFill="1" applyBorder="1" applyAlignment="1">
      <alignment horizontal="center" vertical="center" wrapText="1"/>
    </xf>
    <xf numFmtId="262" fontId="0" fillId="0" borderId="0" xfId="0" applyNumberFormat="1" applyFont="1">
      <alignment vertical="center"/>
    </xf>
    <xf numFmtId="49" fontId="15" fillId="0" borderId="81" xfId="0" applyNumberFormat="1" applyFont="1" applyBorder="1" applyAlignment="1">
      <alignment horizontal="center" vertical="center" wrapText="1"/>
    </xf>
    <xf numFmtId="176" fontId="51" fillId="0" borderId="78" xfId="480" applyFont="1" applyBorder="1" applyAlignment="1">
      <alignment horizontal="center" vertical="center" wrapText="1"/>
    </xf>
    <xf numFmtId="194" fontId="11" fillId="0" borderId="11" xfId="3" applyNumberFormat="1" applyFont="1" applyFill="1" applyBorder="1" applyAlignment="1">
      <alignment horizontal="center" vertical="center"/>
    </xf>
    <xf numFmtId="3" fontId="12" fillId="0" borderId="150" xfId="0" applyNumberFormat="1" applyFont="1" applyBorder="1" applyAlignment="1">
      <alignment horizontal="left" vertical="center" wrapText="1"/>
    </xf>
    <xf numFmtId="282" fontId="12" fillId="0" borderId="150" xfId="0" applyNumberFormat="1" applyFont="1" applyBorder="1" applyAlignment="1">
      <alignment horizontal="left" vertical="center" wrapText="1"/>
    </xf>
    <xf numFmtId="176" fontId="12" fillId="0" borderId="85" xfId="480" applyFont="1" applyBorder="1" applyAlignment="1">
      <alignment horizontal="center" vertical="center" wrapText="1"/>
    </xf>
    <xf numFmtId="262" fontId="0" fillId="0" borderId="0" xfId="0" applyNumberFormat="1" applyFont="1" applyBorder="1">
      <alignment vertical="center"/>
    </xf>
    <xf numFmtId="262" fontId="0" fillId="0" borderId="0" xfId="0" applyNumberFormat="1" applyBorder="1">
      <alignment vertical="center"/>
    </xf>
    <xf numFmtId="262" fontId="10" fillId="0" borderId="0" xfId="480" applyNumberFormat="1" applyFont="1" applyBorder="1" applyAlignment="1">
      <alignment vertical="center"/>
    </xf>
    <xf numFmtId="262" fontId="54" fillId="0" borderId="0" xfId="480" applyNumberFormat="1" applyFont="1" applyBorder="1" applyAlignment="1">
      <alignment vertical="center"/>
    </xf>
    <xf numFmtId="49" fontId="15" fillId="5" borderId="10" xfId="480" applyNumberFormat="1" applyFont="1" applyFill="1" applyBorder="1" applyAlignment="1">
      <alignment horizontal="center" vertical="center" wrapText="1"/>
    </xf>
    <xf numFmtId="176" fontId="11" fillId="0" borderId="11" xfId="0" applyFont="1" applyFill="1" applyBorder="1" applyAlignment="1">
      <alignment horizontal="left" vertical="center"/>
    </xf>
    <xf numFmtId="176" fontId="51" fillId="0" borderId="100" xfId="480" applyFont="1" applyBorder="1" applyAlignment="1">
      <alignment horizontal="center" vertical="center" wrapText="1"/>
    </xf>
    <xf numFmtId="262" fontId="11" fillId="0" borderId="0" xfId="0" applyNumberFormat="1" applyFont="1" applyBorder="1" applyAlignment="1"/>
    <xf numFmtId="176" fontId="51" fillId="0" borderId="11" xfId="0" applyFont="1" applyFill="1" applyBorder="1" applyAlignment="1">
      <alignment horizontal="left" vertical="center"/>
    </xf>
    <xf numFmtId="262" fontId="1" fillId="0" borderId="0" xfId="0" applyNumberFormat="1" applyFont="1" applyBorder="1" applyAlignment="1"/>
    <xf numFmtId="49" fontId="8" fillId="4" borderId="163" xfId="0" applyNumberFormat="1" applyFont="1" applyFill="1" applyBorder="1" applyAlignment="1">
      <alignment horizontal="center" vertical="center" wrapText="1"/>
    </xf>
    <xf numFmtId="176" fontId="15" fillId="0" borderId="58" xfId="480" applyFont="1" applyBorder="1" applyAlignment="1">
      <alignment horizontal="center" vertical="center" wrapText="1"/>
    </xf>
    <xf numFmtId="293" fontId="13" fillId="0" borderId="21" xfId="0" applyNumberFormat="1" applyFont="1" applyBorder="1">
      <alignment vertical="center"/>
    </xf>
    <xf numFmtId="282" fontId="13" fillId="0" borderId="54" xfId="0" applyNumberFormat="1" applyFont="1" applyFill="1" applyBorder="1" applyAlignment="1">
      <alignment horizontal="center" vertical="center" wrapText="1"/>
    </xf>
    <xf numFmtId="262" fontId="65" fillId="0" borderId="0" xfId="0" applyNumberFormat="1" applyFont="1" applyFill="1" applyBorder="1" applyAlignment="1">
      <alignment horizontal="right" vertical="top" wrapText="1"/>
    </xf>
    <xf numFmtId="262" fontId="66" fillId="0" borderId="0" xfId="0" applyNumberFormat="1" applyFont="1" applyFill="1" applyBorder="1" applyAlignment="1">
      <alignment horizontal="right" vertical="top" wrapText="1"/>
    </xf>
    <xf numFmtId="262" fontId="11" fillId="0" borderId="0" xfId="0" applyNumberFormat="1" applyFont="1" applyBorder="1">
      <alignment vertical="center"/>
    </xf>
    <xf numFmtId="293" fontId="51" fillId="0" borderId="21" xfId="0" applyNumberFormat="1" applyFont="1" applyFill="1" applyBorder="1">
      <alignment vertical="center"/>
    </xf>
    <xf numFmtId="176" fontId="15" fillId="0" borderId="88" xfId="480" applyFont="1" applyBorder="1" applyAlignment="1">
      <alignment horizontal="center" vertical="center" wrapText="1"/>
    </xf>
    <xf numFmtId="3" fontId="12" fillId="0" borderId="63" xfId="0" applyNumberFormat="1" applyFont="1" applyBorder="1" applyAlignment="1">
      <alignment horizontal="left" vertical="center" wrapText="1"/>
    </xf>
    <xf numFmtId="282" fontId="67" fillId="0" borderId="11" xfId="0" applyNumberFormat="1" applyFont="1" applyBorder="1" applyAlignment="1">
      <alignment horizontal="left" vertical="center" wrapText="1"/>
    </xf>
    <xf numFmtId="3" fontId="67" fillId="0" borderId="11" xfId="0" applyNumberFormat="1" applyFont="1" applyBorder="1" applyAlignment="1">
      <alignment horizontal="left" vertical="center" wrapText="1"/>
    </xf>
    <xf numFmtId="262" fontId="60" fillId="0" borderId="0" xfId="0" applyNumberFormat="1" applyFont="1">
      <alignment vertical="center"/>
    </xf>
    <xf numFmtId="176" fontId="11" fillId="5" borderId="0" xfId="0" applyFont="1" applyFill="1">
      <alignment vertical="center"/>
    </xf>
    <xf numFmtId="176" fontId="20" fillId="0" borderId="174" xfId="0" applyFont="1" applyBorder="1" applyAlignment="1">
      <alignment horizontal="center" vertical="center"/>
    </xf>
    <xf numFmtId="282" fontId="20" fillId="0" borderId="174" xfId="0" applyNumberFormat="1" applyFont="1" applyBorder="1" applyAlignment="1">
      <alignment horizontal="center" vertical="center"/>
    </xf>
    <xf numFmtId="176" fontId="23" fillId="2" borderId="166" xfId="0" applyFont="1" applyFill="1" applyBorder="1" applyAlignment="1">
      <alignment horizontal="center" vertical="center" wrapText="1"/>
    </xf>
    <xf numFmtId="176" fontId="23" fillId="2" borderId="167" xfId="0" applyFont="1" applyFill="1" applyBorder="1" applyAlignment="1">
      <alignment horizontal="center" vertical="center" wrapText="1"/>
    </xf>
    <xf numFmtId="176" fontId="23" fillId="2" borderId="175" xfId="0" applyFont="1" applyFill="1" applyBorder="1" applyAlignment="1">
      <alignment horizontal="center" vertical="center" wrapText="1"/>
    </xf>
    <xf numFmtId="176" fontId="8" fillId="4" borderId="47" xfId="0" applyFont="1" applyFill="1" applyBorder="1" applyAlignment="1">
      <alignment horizontal="center" vertical="center" wrapText="1"/>
    </xf>
    <xf numFmtId="282" fontId="8" fillId="4" borderId="47" xfId="0" applyNumberFormat="1" applyFont="1" applyFill="1" applyBorder="1" applyAlignment="1">
      <alignment horizontal="center" vertical="center" wrapText="1"/>
    </xf>
    <xf numFmtId="176" fontId="41" fillId="0" borderId="21" xfId="0" applyFont="1" applyFill="1" applyBorder="1" applyAlignment="1">
      <alignment horizontal="center" vertical="center" wrapText="1"/>
    </xf>
    <xf numFmtId="176" fontId="13" fillId="0" borderId="29" xfId="0" applyFont="1" applyFill="1" applyBorder="1" applyAlignment="1">
      <alignment horizontal="left" vertical="center"/>
    </xf>
    <xf numFmtId="282" fontId="13" fillId="0" borderId="21" xfId="0" applyNumberFormat="1" applyFont="1" applyFill="1" applyBorder="1" applyAlignment="1">
      <alignment horizontal="center" vertical="center"/>
    </xf>
    <xf numFmtId="194" fontId="10" fillId="0" borderId="21" xfId="0" applyNumberFormat="1" applyFont="1" applyFill="1" applyBorder="1" applyAlignment="1">
      <alignment horizontal="center" vertical="center" wrapText="1"/>
    </xf>
    <xf numFmtId="262" fontId="10" fillId="0" borderId="27" xfId="0" applyNumberFormat="1" applyFont="1" applyFill="1" applyBorder="1" applyAlignment="1">
      <alignment horizontal="center" vertical="center" wrapText="1"/>
    </xf>
    <xf numFmtId="283" fontId="29" fillId="0" borderId="21" xfId="0" applyNumberFormat="1" applyFont="1" applyFill="1" applyBorder="1" applyAlignment="1">
      <alignment horizontal="center" vertical="center" wrapText="1"/>
    </xf>
    <xf numFmtId="176" fontId="68" fillId="0" borderId="176" xfId="0" applyFont="1" applyFill="1" applyBorder="1" applyAlignment="1">
      <alignment horizontal="left" vertical="top" wrapText="1"/>
    </xf>
    <xf numFmtId="176" fontId="51" fillId="0" borderId="176" xfId="0" applyFont="1" applyFill="1" applyBorder="1" applyAlignment="1">
      <alignment horizontal="left" vertical="top"/>
    </xf>
    <xf numFmtId="176" fontId="51" fillId="0" borderId="0" xfId="0" applyFont="1" applyFill="1" applyBorder="1" applyAlignment="1">
      <alignment horizontal="left" vertical="top"/>
    </xf>
    <xf numFmtId="176" fontId="51" fillId="0" borderId="0" xfId="0" applyFont="1" applyFill="1" applyAlignment="1">
      <alignment horizontal="left" vertical="top"/>
    </xf>
    <xf numFmtId="176" fontId="51" fillId="0" borderId="177" xfId="0" applyFont="1" applyFill="1" applyBorder="1" applyAlignment="1">
      <alignment horizontal="left" vertical="top"/>
    </xf>
    <xf numFmtId="49" fontId="12" fillId="0" borderId="29" xfId="0" applyNumberFormat="1" applyFont="1" applyBorder="1" applyAlignment="1">
      <alignment horizontal="center" vertical="center" wrapText="1"/>
    </xf>
    <xf numFmtId="282" fontId="12" fillId="0" borderId="11" xfId="0" applyNumberFormat="1" applyFont="1" applyBorder="1" applyAlignment="1">
      <alignment horizontal="center" vertical="center" wrapText="1"/>
    </xf>
    <xf numFmtId="282" fontId="12" fillId="0" borderId="50" xfId="0" applyNumberFormat="1" applyFont="1" applyBorder="1" applyAlignment="1">
      <alignment horizontal="center" vertical="center" wrapText="1"/>
    </xf>
    <xf numFmtId="176" fontId="12" fillId="0" borderId="11" xfId="0" applyFont="1" applyBorder="1" applyAlignment="1">
      <alignment horizontal="center" vertical="center" wrapText="1"/>
    </xf>
    <xf numFmtId="282" fontId="13" fillId="10" borderId="11" xfId="0" applyNumberFormat="1" applyFont="1" applyFill="1" applyBorder="1" applyAlignment="1">
      <alignment horizontal="center" vertical="center" wrapText="1"/>
    </xf>
    <xf numFmtId="0" fontId="69" fillId="10" borderId="27" xfId="453" applyNumberFormat="1" applyFont="1" applyFill="1" applyBorder="1" applyAlignment="1">
      <alignment horizontal="center" vertical="center" wrapText="1"/>
    </xf>
    <xf numFmtId="0" fontId="13" fillId="10" borderId="11" xfId="0" applyNumberFormat="1" applyFont="1" applyFill="1" applyBorder="1" applyAlignment="1" applyProtection="1">
      <alignment horizontal="center" vertical="center" wrapText="1"/>
    </xf>
    <xf numFmtId="10" fontId="13" fillId="10" borderId="11" xfId="0" applyNumberFormat="1" applyFont="1" applyFill="1" applyBorder="1" applyAlignment="1">
      <alignment horizontal="center" vertical="center" wrapText="1"/>
    </xf>
    <xf numFmtId="0" fontId="69" fillId="10" borderId="161" xfId="0" applyNumberFormat="1" applyFont="1" applyFill="1" applyBorder="1" applyAlignment="1">
      <alignment horizontal="center" vertical="center" wrapText="1"/>
    </xf>
    <xf numFmtId="176" fontId="8" fillId="4" borderId="8" xfId="0" applyFont="1" applyFill="1" applyBorder="1" applyAlignment="1">
      <alignment horizontal="center" vertical="center" wrapText="1"/>
    </xf>
    <xf numFmtId="49" fontId="15" fillId="0" borderId="55" xfId="0" applyNumberFormat="1" applyFont="1" applyBorder="1" applyAlignment="1">
      <alignment horizontal="center" vertical="center" wrapText="1"/>
    </xf>
    <xf numFmtId="176" fontId="13" fillId="12" borderId="11" xfId="0" applyFont="1" applyFill="1" applyBorder="1" applyAlignment="1">
      <alignment horizontal="left" vertical="center" wrapText="1"/>
    </xf>
    <xf numFmtId="282" fontId="10" fillId="12" borderId="11" xfId="0" applyNumberFormat="1" applyFont="1" applyFill="1" applyBorder="1" applyAlignment="1">
      <alignment horizontal="center" vertical="center"/>
    </xf>
    <xf numFmtId="262" fontId="13" fillId="12" borderId="11" xfId="0" applyNumberFormat="1" applyFont="1" applyFill="1" applyBorder="1" applyAlignment="1">
      <alignment horizontal="center" vertical="center" wrapText="1"/>
    </xf>
    <xf numFmtId="194" fontId="10" fillId="12" borderId="11" xfId="0" applyNumberFormat="1" applyFont="1" applyFill="1" applyBorder="1" applyAlignment="1">
      <alignment horizontal="center" vertical="center" wrapText="1"/>
    </xf>
    <xf numFmtId="262" fontId="10" fillId="12" borderId="11" xfId="0" applyNumberFormat="1" applyFont="1" applyFill="1" applyBorder="1" applyAlignment="1">
      <alignment horizontal="center" vertical="center" wrapText="1"/>
    </xf>
    <xf numFmtId="294" fontId="70" fillId="0" borderId="67" xfId="0" applyNumberFormat="1" applyFont="1" applyBorder="1" applyAlignment="1">
      <alignment horizontal="center" vertical="center" wrapText="1"/>
    </xf>
    <xf numFmtId="294" fontId="17" fillId="0" borderId="60" xfId="0" applyNumberFormat="1" applyFont="1" applyBorder="1" applyAlignment="1">
      <alignment horizontal="center" vertical="center" wrapText="1"/>
    </xf>
    <xf numFmtId="176" fontId="13" fillId="13" borderId="11" xfId="0" applyFont="1" applyFill="1" applyBorder="1" applyAlignment="1">
      <alignment horizontal="left" vertical="center" wrapText="1"/>
    </xf>
    <xf numFmtId="282" fontId="10" fillId="13" borderId="11" xfId="0" applyNumberFormat="1" applyFont="1" applyFill="1" applyBorder="1" applyAlignment="1">
      <alignment horizontal="center" vertical="center"/>
    </xf>
    <xf numFmtId="262" fontId="13" fillId="14" borderId="11" xfId="0" applyNumberFormat="1" applyFont="1" applyFill="1" applyBorder="1" applyAlignment="1">
      <alignment horizontal="center" vertical="center" wrapText="1"/>
    </xf>
    <xf numFmtId="194" fontId="10" fillId="15" borderId="11" xfId="0" applyNumberFormat="1" applyFont="1" applyFill="1" applyBorder="1" applyAlignment="1">
      <alignment horizontal="center" vertical="center" wrapText="1"/>
    </xf>
    <xf numFmtId="262" fontId="10" fillId="15" borderId="11" xfId="0" applyNumberFormat="1" applyFont="1" applyFill="1" applyBorder="1" applyAlignment="1">
      <alignment horizontal="center" vertical="center" wrapText="1"/>
    </xf>
    <xf numFmtId="176" fontId="13" fillId="16" borderId="11" xfId="0" applyFont="1" applyFill="1" applyBorder="1" applyAlignment="1">
      <alignment horizontal="left" vertical="center" wrapText="1"/>
    </xf>
    <xf numFmtId="282" fontId="10" fillId="16" borderId="11" xfId="0" applyNumberFormat="1" applyFont="1" applyFill="1" applyBorder="1" applyAlignment="1">
      <alignment horizontal="center" vertical="center"/>
    </xf>
    <xf numFmtId="262" fontId="13" fillId="17" borderId="11" xfId="0" applyNumberFormat="1" applyFont="1" applyFill="1" applyBorder="1" applyAlignment="1">
      <alignment horizontal="center" vertical="center" wrapText="1"/>
    </xf>
    <xf numFmtId="194" fontId="10" fillId="18" borderId="11" xfId="0" applyNumberFormat="1" applyFont="1" applyFill="1" applyBorder="1" applyAlignment="1">
      <alignment horizontal="center" vertical="center" wrapText="1"/>
    </xf>
    <xf numFmtId="262" fontId="10" fillId="18" borderId="11" xfId="0" applyNumberFormat="1" applyFont="1" applyFill="1" applyBorder="1" applyAlignment="1">
      <alignment horizontal="center" vertical="center" wrapText="1"/>
    </xf>
    <xf numFmtId="176" fontId="13" fillId="19" borderId="11" xfId="0" applyFont="1" applyFill="1" applyBorder="1" applyAlignment="1">
      <alignment horizontal="left" vertical="center" wrapText="1"/>
    </xf>
    <xf numFmtId="282" fontId="10" fillId="19" borderId="11" xfId="0" applyNumberFormat="1" applyFont="1" applyFill="1" applyBorder="1" applyAlignment="1">
      <alignment horizontal="center" vertical="center"/>
    </xf>
    <xf numFmtId="262" fontId="13" fillId="20" borderId="11" xfId="0" applyNumberFormat="1" applyFont="1" applyFill="1" applyBorder="1" applyAlignment="1">
      <alignment horizontal="center" vertical="center" wrapText="1"/>
    </xf>
    <xf numFmtId="194" fontId="10" fillId="21" borderId="11" xfId="0" applyNumberFormat="1" applyFont="1" applyFill="1" applyBorder="1" applyAlignment="1">
      <alignment horizontal="center" vertical="center" wrapText="1"/>
    </xf>
    <xf numFmtId="262" fontId="10" fillId="21" borderId="11" xfId="0" applyNumberFormat="1" applyFont="1" applyFill="1" applyBorder="1" applyAlignment="1">
      <alignment horizontal="center" vertical="center" wrapText="1"/>
    </xf>
    <xf numFmtId="176" fontId="46" fillId="19" borderId="11" xfId="0" applyFont="1" applyFill="1" applyBorder="1" applyAlignment="1">
      <alignment vertical="center" wrapText="1"/>
    </xf>
    <xf numFmtId="176" fontId="46" fillId="22" borderId="11" xfId="0" applyFont="1" applyFill="1" applyBorder="1" applyAlignment="1">
      <alignment vertical="center" wrapText="1"/>
    </xf>
    <xf numFmtId="282" fontId="10" fillId="22" borderId="11" xfId="0" applyNumberFormat="1" applyFont="1" applyFill="1" applyBorder="1" applyAlignment="1">
      <alignment horizontal="center" vertical="center"/>
    </xf>
    <xf numFmtId="262" fontId="13" fillId="23" borderId="11" xfId="0" applyNumberFormat="1" applyFont="1" applyFill="1" applyBorder="1" applyAlignment="1">
      <alignment horizontal="center" vertical="center" wrapText="1"/>
    </xf>
    <xf numFmtId="194" fontId="10" fillId="24" borderId="11" xfId="0" applyNumberFormat="1" applyFont="1" applyFill="1" applyBorder="1" applyAlignment="1">
      <alignment horizontal="center" vertical="center" wrapText="1"/>
    </xf>
    <xf numFmtId="262" fontId="10" fillId="24" borderId="11" xfId="0" applyNumberFormat="1" applyFont="1" applyFill="1" applyBorder="1" applyAlignment="1">
      <alignment horizontal="center" vertical="center" wrapText="1"/>
    </xf>
    <xf numFmtId="176" fontId="51" fillId="0" borderId="21" xfId="0" applyFont="1" applyBorder="1" applyAlignment="1">
      <alignment horizontal="left" vertical="center" wrapText="1"/>
    </xf>
    <xf numFmtId="176" fontId="51" fillId="0" borderId="105" xfId="0" applyFont="1" applyBorder="1" applyAlignment="1">
      <alignment horizontal="left" vertical="center" wrapText="1"/>
    </xf>
    <xf numFmtId="49" fontId="12" fillId="0" borderId="11" xfId="0" applyNumberFormat="1" applyFont="1" applyBorder="1" applyAlignment="1">
      <alignment horizontal="center" vertical="center" wrapText="1"/>
    </xf>
    <xf numFmtId="49" fontId="13" fillId="0" borderId="11" xfId="0" applyNumberFormat="1" applyFont="1" applyBorder="1" applyAlignment="1">
      <alignment horizontal="center" vertical="center" wrapText="1"/>
    </xf>
    <xf numFmtId="49" fontId="13" fillId="12" borderId="11" xfId="0" applyNumberFormat="1" applyFont="1" applyFill="1" applyBorder="1" applyAlignment="1">
      <alignment horizontal="left" vertical="center" wrapText="1"/>
    </xf>
    <xf numFmtId="262" fontId="13" fillId="12" borderId="178" xfId="0" applyNumberFormat="1" applyFont="1" applyFill="1" applyBorder="1" applyAlignment="1">
      <alignment horizontal="center" vertical="center" wrapText="1"/>
    </xf>
    <xf numFmtId="282" fontId="10" fillId="12" borderId="11" xfId="0" applyNumberFormat="1" applyFont="1" applyFill="1" applyBorder="1" applyAlignment="1">
      <alignment horizontal="center" vertical="center" wrapText="1"/>
    </xf>
    <xf numFmtId="283" fontId="70" fillId="0" borderId="115" xfId="0" applyNumberFormat="1" applyFont="1" applyBorder="1" applyAlignment="1">
      <alignment horizontal="center" vertical="center" wrapText="1"/>
    </xf>
    <xf numFmtId="262" fontId="13" fillId="12" borderId="63" xfId="0" applyNumberFormat="1" applyFont="1" applyFill="1" applyBorder="1" applyAlignment="1">
      <alignment horizontal="center" vertical="center" wrapText="1"/>
    </xf>
    <xf numFmtId="283" fontId="17" fillId="0" borderId="78" xfId="0" applyNumberFormat="1" applyFont="1" applyBorder="1" applyAlignment="1">
      <alignment horizontal="center" vertical="center" wrapText="1"/>
    </xf>
    <xf numFmtId="49" fontId="13" fillId="13" borderId="11" xfId="0" applyNumberFormat="1" applyFont="1" applyFill="1" applyBorder="1" applyAlignment="1">
      <alignment horizontal="left" vertical="center" wrapText="1"/>
    </xf>
    <xf numFmtId="262" fontId="13" fillId="25" borderId="63" xfId="0" applyNumberFormat="1" applyFont="1" applyFill="1" applyBorder="1" applyAlignment="1">
      <alignment horizontal="center" vertical="center" wrapText="1"/>
    </xf>
    <xf numFmtId="194" fontId="10" fillId="13" borderId="11" xfId="0" applyNumberFormat="1" applyFont="1" applyFill="1" applyBorder="1" applyAlignment="1">
      <alignment horizontal="center" vertical="center" wrapText="1"/>
    </xf>
    <xf numFmtId="282" fontId="10" fillId="13" borderId="11" xfId="0" applyNumberFormat="1" applyFont="1" applyFill="1" applyBorder="1" applyAlignment="1">
      <alignment horizontal="center" vertical="center" wrapText="1"/>
    </xf>
    <xf numFmtId="262" fontId="13" fillId="25" borderId="11" xfId="0" applyNumberFormat="1" applyFont="1" applyFill="1" applyBorder="1" applyAlignment="1">
      <alignment horizontal="center" vertical="center" wrapText="1"/>
    </xf>
    <xf numFmtId="49" fontId="13" fillId="16" borderId="11" xfId="0" applyNumberFormat="1" applyFont="1" applyFill="1" applyBorder="1" applyAlignment="1">
      <alignment horizontal="left" vertical="center" wrapText="1"/>
    </xf>
    <xf numFmtId="194" fontId="10" fillId="16" borderId="11" xfId="0" applyNumberFormat="1" applyFont="1" applyFill="1" applyBorder="1" applyAlignment="1">
      <alignment horizontal="center" vertical="center" wrapText="1"/>
    </xf>
    <xf numFmtId="282" fontId="10" fillId="16" borderId="11" xfId="0" applyNumberFormat="1" applyFont="1" applyFill="1" applyBorder="1" applyAlignment="1">
      <alignment horizontal="center" vertical="center" wrapText="1"/>
    </xf>
    <xf numFmtId="176" fontId="13" fillId="16" borderId="54" xfId="0" applyFont="1" applyFill="1" applyBorder="1" applyAlignment="1">
      <alignment horizontal="left" vertical="center" wrapText="1"/>
    </xf>
    <xf numFmtId="176" fontId="13" fillId="19" borderId="54" xfId="0" applyFont="1" applyFill="1" applyBorder="1" applyAlignment="1">
      <alignment horizontal="left" vertical="center" wrapText="1"/>
    </xf>
    <xf numFmtId="194" fontId="10" fillId="19" borderId="11" xfId="0" applyNumberFormat="1" applyFont="1" applyFill="1" applyBorder="1" applyAlignment="1">
      <alignment horizontal="center" vertical="center" wrapText="1"/>
    </xf>
    <xf numFmtId="282" fontId="10" fillId="19" borderId="11" xfId="0" applyNumberFormat="1" applyFont="1" applyFill="1" applyBorder="1" applyAlignment="1">
      <alignment horizontal="center" vertical="center" wrapText="1"/>
    </xf>
    <xf numFmtId="49" fontId="13" fillId="19" borderId="11" xfId="0" applyNumberFormat="1" applyFont="1" applyFill="1" applyBorder="1" applyAlignment="1">
      <alignment horizontal="left" vertical="center" wrapText="1"/>
    </xf>
    <xf numFmtId="295" fontId="51" fillId="0" borderId="61" xfId="0" applyNumberFormat="1" applyFont="1" applyBorder="1" applyAlignment="1">
      <alignment horizontal="left" vertical="center" wrapText="1"/>
    </xf>
    <xf numFmtId="295" fontId="51" fillId="0" borderId="102" xfId="0" applyNumberFormat="1" applyFont="1" applyBorder="1" applyAlignment="1">
      <alignment horizontal="left" vertical="center" wrapText="1"/>
    </xf>
    <xf numFmtId="295" fontId="51" fillId="0" borderId="57" xfId="0" applyNumberFormat="1" applyFont="1" applyBorder="1" applyAlignment="1">
      <alignment horizontal="left" vertical="center" wrapText="1"/>
    </xf>
    <xf numFmtId="295" fontId="51" fillId="0" borderId="77" xfId="0" applyNumberFormat="1" applyFont="1" applyBorder="1" applyAlignment="1">
      <alignment horizontal="left" vertical="center" wrapText="1"/>
    </xf>
    <xf numFmtId="295" fontId="51" fillId="0" borderId="179" xfId="0" applyNumberFormat="1" applyFont="1" applyBorder="1" applyAlignment="1">
      <alignment horizontal="left" vertical="center" wrapText="1"/>
    </xf>
    <xf numFmtId="295" fontId="51" fillId="0" borderId="180" xfId="0" applyNumberFormat="1" applyFont="1" applyBorder="1" applyAlignment="1">
      <alignment horizontal="left" vertical="center" wrapText="1"/>
    </xf>
    <xf numFmtId="290" fontId="13" fillId="10" borderId="50" xfId="0" applyNumberFormat="1" applyFont="1" applyFill="1" applyBorder="1" applyAlignment="1">
      <alignment horizontal="center" vertical="center"/>
    </xf>
    <xf numFmtId="0" fontId="69" fillId="10" borderId="93" xfId="0" applyNumberFormat="1" applyFont="1" applyFill="1" applyBorder="1" applyAlignment="1">
      <alignment horizontal="center" vertical="center" wrapText="1"/>
    </xf>
    <xf numFmtId="194" fontId="10" fillId="0" borderId="11" xfId="0" applyNumberFormat="1" applyFont="1" applyFill="1" applyBorder="1" applyAlignment="1">
      <alignment horizontal="center" vertical="center" wrapText="1"/>
    </xf>
    <xf numFmtId="49" fontId="12" fillId="0" borderId="11" xfId="0" applyNumberFormat="1" applyFont="1" applyBorder="1" applyAlignment="1">
      <alignment horizontal="left" vertical="center" wrapText="1"/>
    </xf>
    <xf numFmtId="282" fontId="71" fillId="0" borderId="11" xfId="0" applyNumberFormat="1" applyFont="1" applyBorder="1" applyAlignment="1">
      <alignment horizontal="left" vertical="center" wrapText="1"/>
    </xf>
    <xf numFmtId="49" fontId="71" fillId="0" borderId="11" xfId="0" applyNumberFormat="1" applyFont="1" applyBorder="1" applyAlignment="1">
      <alignment horizontal="left" vertical="center" wrapText="1"/>
    </xf>
    <xf numFmtId="176" fontId="72" fillId="5" borderId="10" xfId="0" applyFont="1" applyFill="1" applyBorder="1" applyAlignment="1">
      <alignment horizontal="left" vertical="center" wrapText="1"/>
    </xf>
    <xf numFmtId="176" fontId="72" fillId="5" borderId="11" xfId="0" applyFont="1" applyFill="1" applyBorder="1" applyAlignment="1">
      <alignment horizontal="left" vertical="center" wrapText="1"/>
    </xf>
    <xf numFmtId="282" fontId="72" fillId="5" borderId="11" xfId="0" applyNumberFormat="1" applyFont="1" applyFill="1" applyBorder="1" applyAlignment="1">
      <alignment horizontal="left" vertical="center" wrapText="1"/>
    </xf>
    <xf numFmtId="283" fontId="54" fillId="0" borderId="12" xfId="0" applyNumberFormat="1" applyFont="1" applyBorder="1" applyAlignment="1">
      <alignment horizontal="center" vertical="center" wrapText="1"/>
    </xf>
    <xf numFmtId="176" fontId="73" fillId="0" borderId="10" xfId="0" applyFont="1" applyBorder="1" applyAlignment="1">
      <alignment horizontal="left" vertical="center" wrapText="1"/>
    </xf>
    <xf numFmtId="176" fontId="24" fillId="0" borderId="11" xfId="0" applyFont="1" applyBorder="1" applyAlignment="1">
      <alignment horizontal="left" vertical="center" wrapText="1"/>
    </xf>
    <xf numFmtId="282" fontId="24" fillId="0" borderId="11" xfId="0" applyNumberFormat="1" applyFont="1" applyBorder="1" applyAlignment="1">
      <alignment horizontal="left" vertical="center" wrapText="1"/>
    </xf>
    <xf numFmtId="176" fontId="24" fillId="0" borderId="12" xfId="0" applyFont="1" applyBorder="1" applyAlignment="1">
      <alignment horizontal="left" vertical="center" wrapText="1"/>
    </xf>
    <xf numFmtId="176" fontId="24" fillId="0" borderId="10" xfId="0" applyFont="1" applyBorder="1" applyAlignment="1">
      <alignment horizontal="left" vertical="center" wrapText="1"/>
    </xf>
    <xf numFmtId="49" fontId="2" fillId="0" borderId="181" xfId="456" applyNumberFormat="1" applyFont="1" applyBorder="1">
      <alignment vertical="center"/>
    </xf>
    <xf numFmtId="49" fontId="2" fillId="0" borderId="0" xfId="456" applyNumberFormat="1" applyFont="1">
      <alignment vertical="center"/>
    </xf>
    <xf numFmtId="176" fontId="0" fillId="0" borderId="0" xfId="456" applyFill="1">
      <alignment vertical="center"/>
    </xf>
    <xf numFmtId="49" fontId="4" fillId="0" borderId="0" xfId="456" applyNumberFormat="1" applyFont="1">
      <alignment vertical="center"/>
    </xf>
    <xf numFmtId="43" fontId="2" fillId="0" borderId="0" xfId="456" applyNumberFormat="1" applyFont="1">
      <alignment vertical="center"/>
    </xf>
    <xf numFmtId="43" fontId="2" fillId="0" borderId="0" xfId="456" applyNumberFormat="1" applyFont="1" applyAlignment="1">
      <alignment horizontal="center" vertical="center"/>
    </xf>
    <xf numFmtId="194" fontId="2" fillId="0" borderId="0" xfId="456" applyNumberFormat="1" applyFont="1" applyAlignment="1">
      <alignment horizontal="center" vertical="center"/>
    </xf>
    <xf numFmtId="285" fontId="2" fillId="0" borderId="0" xfId="456" applyNumberFormat="1" applyFont="1">
      <alignment vertical="center"/>
    </xf>
    <xf numFmtId="49" fontId="55" fillId="0" borderId="182" xfId="456" applyNumberFormat="1" applyFont="1" applyBorder="1" applyAlignment="1">
      <alignment horizontal="center" vertical="center"/>
    </xf>
    <xf numFmtId="49" fontId="55" fillId="0" borderId="183" xfId="456" applyNumberFormat="1" applyFont="1" applyBorder="1" applyAlignment="1">
      <alignment horizontal="center" vertical="center"/>
    </xf>
    <xf numFmtId="296" fontId="55" fillId="0" borderId="183" xfId="456" applyNumberFormat="1" applyFont="1" applyBorder="1" applyAlignment="1">
      <alignment horizontal="center" vertical="center"/>
    </xf>
    <xf numFmtId="194" fontId="55" fillId="0" borderId="183" xfId="456" applyNumberFormat="1" applyFont="1" applyBorder="1" applyAlignment="1">
      <alignment horizontal="center" vertical="center"/>
    </xf>
    <xf numFmtId="49" fontId="7" fillId="3" borderId="4" xfId="456" applyNumberFormat="1" applyFont="1" applyFill="1" applyBorder="1" applyAlignment="1">
      <alignment horizontal="center" vertical="center"/>
    </xf>
    <xf numFmtId="49" fontId="55" fillId="3" borderId="5" xfId="456" applyNumberFormat="1" applyFont="1" applyFill="1" applyBorder="1" applyAlignment="1">
      <alignment horizontal="center" vertical="center"/>
    </xf>
    <xf numFmtId="49" fontId="55" fillId="3" borderId="6" xfId="456" applyNumberFormat="1" applyFont="1" applyFill="1" applyBorder="1" applyAlignment="1">
      <alignment horizontal="center" vertical="center"/>
    </xf>
    <xf numFmtId="49" fontId="7" fillId="3" borderId="0" xfId="456" applyNumberFormat="1" applyFont="1" applyFill="1" applyAlignment="1">
      <alignment horizontal="center" vertical="center" wrapText="1"/>
    </xf>
    <xf numFmtId="49" fontId="7" fillId="3" borderId="0" xfId="456" applyNumberFormat="1" applyFont="1" applyFill="1" applyAlignment="1">
      <alignment horizontal="center" vertical="center"/>
    </xf>
    <xf numFmtId="49" fontId="8" fillId="3" borderId="184" xfId="456" applyNumberFormat="1" applyFont="1" applyFill="1" applyBorder="1" applyAlignment="1">
      <alignment horizontal="center" vertical="center" wrapText="1"/>
    </xf>
    <xf numFmtId="49" fontId="74" fillId="3" borderId="185" xfId="456" applyNumberFormat="1" applyFont="1" applyFill="1" applyBorder="1" applyAlignment="1">
      <alignment horizontal="center" vertical="center"/>
    </xf>
    <xf numFmtId="296" fontId="74" fillId="3" borderId="185" xfId="456" applyNumberFormat="1" applyFont="1" applyFill="1" applyBorder="1" applyAlignment="1">
      <alignment horizontal="center" vertical="center"/>
    </xf>
    <xf numFmtId="194" fontId="74" fillId="3" borderId="185" xfId="456" applyNumberFormat="1" applyFont="1" applyFill="1" applyBorder="1" applyAlignment="1">
      <alignment horizontal="center" vertical="center"/>
    </xf>
    <xf numFmtId="194" fontId="74" fillId="3" borderId="186" xfId="456" applyNumberFormat="1" applyFont="1" applyFill="1" applyBorder="1" applyAlignment="1">
      <alignment horizontal="center" vertical="center"/>
    </xf>
    <xf numFmtId="49" fontId="2" fillId="0" borderId="187" xfId="456" applyNumberFormat="1" applyFont="1" applyBorder="1">
      <alignment vertical="center"/>
    </xf>
    <xf numFmtId="49" fontId="8" fillId="4" borderId="185" xfId="482" applyNumberFormat="1" applyFont="1" applyFill="1" applyBorder="1" applyAlignment="1">
      <alignment horizontal="center" vertical="center" wrapText="1"/>
    </xf>
    <xf numFmtId="49" fontId="8" fillId="4" borderId="141" xfId="456" applyNumberFormat="1" applyFont="1" applyFill="1" applyBorder="1" applyAlignment="1">
      <alignment horizontal="center" vertical="center" wrapText="1"/>
    </xf>
    <xf numFmtId="43" fontId="8" fillId="4" borderId="141" xfId="456" applyNumberFormat="1" applyFont="1" applyFill="1" applyBorder="1" applyAlignment="1">
      <alignment horizontal="center" vertical="center" wrapText="1"/>
    </xf>
    <xf numFmtId="296" fontId="8" fillId="4" borderId="141" xfId="456" applyNumberFormat="1" applyFont="1" applyFill="1" applyBorder="1" applyAlignment="1">
      <alignment horizontal="center" vertical="center" wrapText="1"/>
    </xf>
    <xf numFmtId="194" fontId="8" fillId="4" borderId="141" xfId="456" applyNumberFormat="1" applyFont="1" applyFill="1" applyBorder="1" applyAlignment="1">
      <alignment horizontal="center" vertical="center" wrapText="1"/>
    </xf>
    <xf numFmtId="194" fontId="8" fillId="4" borderId="31" xfId="456" applyNumberFormat="1" applyFont="1" applyFill="1" applyBorder="1" applyAlignment="1">
      <alignment horizontal="center" vertical="center" wrapText="1"/>
    </xf>
    <xf numFmtId="49" fontId="15" fillId="0" borderId="64" xfId="456" applyNumberFormat="1" applyFont="1" applyBorder="1" applyAlignment="1">
      <alignment horizontal="center" vertical="center" wrapText="1"/>
    </xf>
    <xf numFmtId="49" fontId="13" fillId="0" borderId="38" xfId="456" applyNumberFormat="1" applyFont="1" applyFill="1" applyBorder="1" applyAlignment="1">
      <alignment horizontal="left" vertical="center" wrapText="1"/>
    </xf>
    <xf numFmtId="262" fontId="13" fillId="0" borderId="21" xfId="456" applyNumberFormat="1" applyFont="1" applyFill="1" applyBorder="1" applyAlignment="1">
      <alignment horizontal="center" vertical="center" wrapText="1"/>
    </xf>
    <xf numFmtId="194" fontId="13" fillId="0" borderId="21" xfId="456" applyNumberFormat="1" applyFont="1" applyFill="1" applyBorder="1" applyAlignment="1">
      <alignment horizontal="center" vertical="center" wrapText="1"/>
    </xf>
    <xf numFmtId="0" fontId="12" fillId="0" borderId="53" xfId="456" applyNumberFormat="1" applyFont="1" applyFill="1" applyBorder="1" applyAlignment="1">
      <alignment horizontal="center" vertical="center" wrapText="1"/>
    </xf>
    <xf numFmtId="262" fontId="0" fillId="0" borderId="0" xfId="456" applyNumberFormat="1">
      <alignment vertical="center"/>
    </xf>
    <xf numFmtId="284" fontId="0" fillId="0" borderId="0" xfId="456" applyNumberFormat="1">
      <alignment vertical="center"/>
    </xf>
    <xf numFmtId="49" fontId="15" fillId="0" borderId="188" xfId="456" applyNumberFormat="1" applyFont="1" applyBorder="1" applyAlignment="1">
      <alignment horizontal="center" vertical="center" wrapText="1"/>
    </xf>
    <xf numFmtId="49" fontId="12" fillId="0" borderId="21" xfId="456" applyNumberFormat="1" applyFont="1" applyFill="1" applyBorder="1" applyAlignment="1">
      <alignment horizontal="left" vertical="center" wrapText="1"/>
    </xf>
    <xf numFmtId="49" fontId="15" fillId="5" borderId="189" xfId="456" applyNumberFormat="1" applyFont="1" applyFill="1" applyBorder="1" applyAlignment="1">
      <alignment horizontal="center" vertical="center" wrapText="1"/>
    </xf>
    <xf numFmtId="49" fontId="13" fillId="0" borderId="21" xfId="456" applyNumberFormat="1" applyFont="1" applyBorder="1" applyAlignment="1">
      <alignment horizontal="left" vertical="center" wrapText="1"/>
    </xf>
    <xf numFmtId="262" fontId="13" fillId="0" borderId="21" xfId="456" applyNumberFormat="1" applyFont="1" applyBorder="1" applyAlignment="1">
      <alignment horizontal="center" vertical="center" wrapText="1"/>
    </xf>
    <xf numFmtId="194" fontId="13" fillId="0" borderId="93" xfId="456" applyNumberFormat="1" applyFont="1" applyBorder="1" applyAlignment="1">
      <alignment horizontal="center" vertical="center" wrapText="1"/>
    </xf>
    <xf numFmtId="194" fontId="12" fillId="0" borderId="51" xfId="456" applyNumberFormat="1" applyFont="1" applyBorder="1" applyAlignment="1">
      <alignment horizontal="center" vertical="center" wrapText="1"/>
    </xf>
    <xf numFmtId="49" fontId="15" fillId="5" borderId="64" xfId="456" applyNumberFormat="1" applyFont="1" applyFill="1" applyBorder="1" applyAlignment="1">
      <alignment horizontal="center" vertical="center" wrapText="1"/>
    </xf>
    <xf numFmtId="194" fontId="12" fillId="0" borderId="53" xfId="456" applyNumberFormat="1" applyFont="1" applyBorder="1" applyAlignment="1">
      <alignment horizontal="center" vertical="center" wrapText="1"/>
    </xf>
    <xf numFmtId="49" fontId="15" fillId="5" borderId="188" xfId="456" applyNumberFormat="1" applyFont="1" applyFill="1" applyBorder="1" applyAlignment="1">
      <alignment horizontal="center" vertical="center" wrapText="1"/>
    </xf>
    <xf numFmtId="49" fontId="12" fillId="0" borderId="161" xfId="456" applyNumberFormat="1" applyFont="1" applyFill="1" applyBorder="1" applyAlignment="1">
      <alignment horizontal="left" vertical="center" wrapText="1"/>
    </xf>
    <xf numFmtId="49" fontId="12" fillId="0" borderId="176" xfId="456" applyNumberFormat="1" applyFont="1" applyFill="1" applyBorder="1" applyAlignment="1">
      <alignment horizontal="left" vertical="center" wrapText="1"/>
    </xf>
    <xf numFmtId="49" fontId="12" fillId="0" borderId="190" xfId="456" applyNumberFormat="1" applyFont="1" applyFill="1" applyBorder="1" applyAlignment="1">
      <alignment horizontal="left" vertical="center" wrapText="1"/>
    </xf>
    <xf numFmtId="194" fontId="12" fillId="0" borderId="38" xfId="456" applyNumberFormat="1" applyFont="1" applyBorder="1" applyAlignment="1">
      <alignment horizontal="center" vertical="center" wrapText="1"/>
    </xf>
    <xf numFmtId="49" fontId="8" fillId="4" borderId="47" xfId="482" applyNumberFormat="1" applyFont="1" applyFill="1" applyBorder="1" applyAlignment="1">
      <alignment horizontal="center" vertical="center" wrapText="1"/>
    </xf>
    <xf numFmtId="49" fontId="8" fillId="4" borderId="47" xfId="456" applyNumberFormat="1" applyFont="1" applyFill="1" applyBorder="1" applyAlignment="1">
      <alignment horizontal="center" vertical="center" wrapText="1"/>
    </xf>
    <xf numFmtId="43" fontId="8" fillId="4" borderId="47" xfId="456" applyNumberFormat="1" applyFont="1" applyFill="1" applyBorder="1" applyAlignment="1">
      <alignment horizontal="center" vertical="center" wrapText="1"/>
    </xf>
    <xf numFmtId="296" fontId="8" fillId="4" borderId="47" xfId="456" applyNumberFormat="1" applyFont="1" applyFill="1" applyBorder="1" applyAlignment="1">
      <alignment horizontal="center" vertical="center" wrapText="1"/>
    </xf>
    <xf numFmtId="194" fontId="8" fillId="4" borderId="47" xfId="456" applyNumberFormat="1" applyFont="1" applyFill="1" applyBorder="1" applyAlignment="1">
      <alignment horizontal="center" vertical="center" wrapText="1"/>
    </xf>
    <xf numFmtId="49" fontId="15" fillId="5" borderId="21" xfId="456" applyNumberFormat="1" applyFont="1" applyFill="1" applyBorder="1" applyAlignment="1">
      <alignment horizontal="center" vertical="center" wrapText="1"/>
    </xf>
    <xf numFmtId="49" fontId="13" fillId="0" borderId="29" xfId="456" applyNumberFormat="1" applyFont="1" applyFill="1" applyBorder="1" applyAlignment="1">
      <alignment horizontal="left" vertical="center" wrapText="1"/>
    </xf>
    <xf numFmtId="194" fontId="13" fillId="0" borderId="27" xfId="456" applyNumberFormat="1" applyFont="1" applyFill="1" applyBorder="1" applyAlignment="1">
      <alignment horizontal="center" vertical="center" wrapText="1"/>
    </xf>
    <xf numFmtId="194" fontId="12" fillId="0" borderId="21" xfId="456" applyNumberFormat="1" applyFont="1" applyFill="1" applyBorder="1" applyAlignment="1">
      <alignment horizontal="center" vertical="center" wrapText="1"/>
    </xf>
    <xf numFmtId="49" fontId="4" fillId="0" borderId="0" xfId="456" applyNumberFormat="1" applyFont="1" applyFill="1">
      <alignment vertical="center"/>
    </xf>
    <xf numFmtId="262" fontId="0" fillId="0" borderId="0" xfId="456" applyNumberFormat="1" applyFill="1">
      <alignment vertical="center"/>
    </xf>
    <xf numFmtId="49" fontId="75" fillId="0" borderId="176" xfId="456" applyNumberFormat="1" applyFont="1" applyFill="1" applyBorder="1" applyAlignment="1">
      <alignment horizontal="left" vertical="center" wrapText="1"/>
    </xf>
    <xf numFmtId="194" fontId="13" fillId="0" borderId="21" xfId="456" applyNumberFormat="1" applyFont="1" applyBorder="1" applyAlignment="1">
      <alignment horizontal="center" vertical="center" wrapText="1"/>
    </xf>
    <xf numFmtId="0" fontId="12" fillId="0" borderId="53" xfId="456" applyNumberFormat="1" applyFont="1" applyBorder="1" applyAlignment="1">
      <alignment horizontal="center" vertical="center" wrapText="1"/>
    </xf>
    <xf numFmtId="49" fontId="12" fillId="0" borderId="21" xfId="456" applyNumberFormat="1" applyFont="1" applyBorder="1" applyAlignment="1">
      <alignment horizontal="left" vertical="center" wrapText="1"/>
    </xf>
    <xf numFmtId="49" fontId="12" fillId="0" borderId="34" xfId="456" applyNumberFormat="1" applyFont="1" applyFill="1" applyBorder="1" applyAlignment="1">
      <alignment horizontal="left" vertical="center" wrapText="1"/>
    </xf>
    <xf numFmtId="49" fontId="12" fillId="0" borderId="35" xfId="456" applyNumberFormat="1" applyFont="1" applyFill="1" applyBorder="1" applyAlignment="1">
      <alignment horizontal="left" vertical="center" wrapText="1"/>
    </xf>
    <xf numFmtId="49" fontId="12" fillId="0" borderId="36" xfId="456" applyNumberFormat="1" applyFont="1" applyFill="1" applyBorder="1" applyAlignment="1">
      <alignment horizontal="left" vertical="center" wrapText="1"/>
    </xf>
    <xf numFmtId="296" fontId="8" fillId="4" borderId="31" xfId="456" applyNumberFormat="1" applyFont="1" applyFill="1" applyBorder="1" applyAlignment="1">
      <alignment horizontal="center" vertical="center" wrapText="1"/>
    </xf>
    <xf numFmtId="49" fontId="15" fillId="0" borderId="191" xfId="456" applyNumberFormat="1" applyFont="1" applyBorder="1" applyAlignment="1">
      <alignment horizontal="center" vertical="center" wrapText="1"/>
    </xf>
    <xf numFmtId="49" fontId="13" fillId="0" borderId="180" xfId="456" applyNumberFormat="1" applyFont="1" applyBorder="1" applyAlignment="1">
      <alignment horizontal="left" vertical="center" wrapText="1"/>
    </xf>
    <xf numFmtId="262" fontId="13" fillId="0" borderId="94" xfId="456" applyNumberFormat="1" applyFont="1" applyBorder="1" applyAlignment="1">
      <alignment horizontal="center" vertical="center" wrapText="1"/>
    </xf>
    <xf numFmtId="262" fontId="13" fillId="0" borderId="51" xfId="456" applyNumberFormat="1" applyFont="1" applyBorder="1" applyAlignment="1">
      <alignment horizontal="center" vertical="center" wrapText="1"/>
    </xf>
    <xf numFmtId="194" fontId="13" fillId="0" borderId="51" xfId="456" applyNumberFormat="1" applyFont="1" applyBorder="1" applyAlignment="1">
      <alignment horizontal="center" vertical="center" wrapText="1"/>
    </xf>
    <xf numFmtId="262" fontId="13" fillId="0" borderId="27" xfId="456" applyNumberFormat="1" applyFont="1" applyBorder="1" applyAlignment="1">
      <alignment horizontal="center" vertical="center" wrapText="1"/>
    </xf>
    <xf numFmtId="49" fontId="13" fillId="0" borderId="102" xfId="456" applyNumberFormat="1" applyFont="1" applyBorder="1" applyAlignment="1">
      <alignment horizontal="left" vertical="center" wrapText="1"/>
    </xf>
    <xf numFmtId="49" fontId="15" fillId="0" borderId="65" xfId="456" applyNumberFormat="1" applyFont="1" applyBorder="1" applyAlignment="1">
      <alignment horizontal="center" vertical="center" wrapText="1"/>
    </xf>
    <xf numFmtId="49" fontId="12" fillId="0" borderId="28" xfId="456" applyNumberFormat="1" applyFont="1" applyFill="1" applyBorder="1" applyAlignment="1">
      <alignment horizontal="left" vertical="center" wrapText="1"/>
    </xf>
    <xf numFmtId="49" fontId="8" fillId="4" borderId="185" xfId="456" applyNumberFormat="1" applyFont="1" applyFill="1" applyBorder="1" applyAlignment="1">
      <alignment horizontal="center" vertical="center" wrapText="1"/>
    </xf>
    <xf numFmtId="43" fontId="8" fillId="4" borderId="185" xfId="456" applyNumberFormat="1" applyFont="1" applyFill="1" applyBorder="1" applyAlignment="1">
      <alignment horizontal="center" vertical="center" wrapText="1"/>
    </xf>
    <xf numFmtId="296" fontId="8" fillId="4" borderId="185" xfId="456" applyNumberFormat="1" applyFont="1" applyFill="1" applyBorder="1" applyAlignment="1">
      <alignment horizontal="center" vertical="center" wrapText="1"/>
    </xf>
    <xf numFmtId="194" fontId="8" fillId="4" borderId="185" xfId="456" applyNumberFormat="1" applyFont="1" applyFill="1" applyBorder="1" applyAlignment="1">
      <alignment horizontal="center" vertical="center" wrapText="1"/>
    </xf>
    <xf numFmtId="194" fontId="13" fillId="5" borderId="21" xfId="456" applyNumberFormat="1" applyFont="1" applyFill="1" applyBorder="1" applyAlignment="1">
      <alignment horizontal="center" vertical="center" wrapText="1"/>
    </xf>
    <xf numFmtId="49" fontId="12" fillId="0" borderId="152" xfId="456" applyNumberFormat="1" applyFont="1" applyFill="1" applyBorder="1" applyAlignment="1">
      <alignment horizontal="left" vertical="center" wrapText="1"/>
    </xf>
    <xf numFmtId="49" fontId="12" fillId="0" borderId="98" xfId="456" applyNumberFormat="1" applyFont="1" applyFill="1" applyBorder="1" applyAlignment="1">
      <alignment horizontal="left" vertical="center" wrapText="1"/>
    </xf>
    <xf numFmtId="49" fontId="12" fillId="0" borderId="153" xfId="456" applyNumberFormat="1" applyFont="1" applyFill="1" applyBorder="1" applyAlignment="1">
      <alignment horizontal="left" vertical="center" wrapText="1"/>
    </xf>
    <xf numFmtId="49" fontId="15" fillId="8" borderId="64" xfId="456" applyNumberFormat="1" applyFont="1" applyFill="1" applyBorder="1" applyAlignment="1">
      <alignment horizontal="center" vertical="center" wrapText="1"/>
    </xf>
    <xf numFmtId="262" fontId="13" fillId="0" borderId="11" xfId="456" applyNumberFormat="1" applyFont="1" applyFill="1" applyBorder="1" applyAlignment="1">
      <alignment horizontal="center" vertical="center" wrapText="1"/>
    </xf>
    <xf numFmtId="262" fontId="3" fillId="0" borderId="21" xfId="464" applyNumberFormat="1" applyFont="1" applyFill="1" applyBorder="1" applyAlignment="1">
      <alignment horizontal="center" vertical="center"/>
    </xf>
    <xf numFmtId="194" fontId="13" fillId="8" borderId="93" xfId="456" applyNumberFormat="1" applyFont="1" applyFill="1" applyBorder="1" applyAlignment="1">
      <alignment horizontal="center" vertical="center" wrapText="1"/>
    </xf>
    <xf numFmtId="194" fontId="12" fillId="0" borderId="72" xfId="456" applyNumberFormat="1" applyFont="1" applyBorder="1" applyAlignment="1">
      <alignment horizontal="center" vertical="center" wrapText="1"/>
    </xf>
    <xf numFmtId="49" fontId="13" fillId="0" borderId="180" xfId="456" applyNumberFormat="1" applyFont="1" applyFill="1" applyBorder="1" applyAlignment="1">
      <alignment horizontal="left" vertical="center" wrapText="1"/>
    </xf>
    <xf numFmtId="262" fontId="13" fillId="0" borderId="63" xfId="456" applyNumberFormat="1" applyFont="1" applyFill="1" applyBorder="1" applyAlignment="1">
      <alignment horizontal="center" vertical="center" wrapText="1"/>
    </xf>
    <xf numFmtId="49" fontId="15" fillId="8" borderId="192" xfId="456" applyNumberFormat="1" applyFont="1" applyFill="1" applyBorder="1" applyAlignment="1">
      <alignment horizontal="center" vertical="center" wrapText="1"/>
    </xf>
    <xf numFmtId="49" fontId="12" fillId="8" borderId="28" xfId="456" applyNumberFormat="1" applyFont="1" applyFill="1" applyBorder="1" applyAlignment="1">
      <alignment horizontal="left" vertical="center" wrapText="1"/>
    </xf>
    <xf numFmtId="49" fontId="13" fillId="8" borderId="28" xfId="456" applyNumberFormat="1" applyFont="1" applyFill="1" applyBorder="1" applyAlignment="1">
      <alignment horizontal="left" vertical="center" wrapText="1"/>
    </xf>
    <xf numFmtId="49" fontId="15" fillId="8" borderId="191" xfId="456" applyNumberFormat="1" applyFont="1" applyFill="1" applyBorder="1" applyAlignment="1">
      <alignment horizontal="center" vertical="center" wrapText="1"/>
    </xf>
    <xf numFmtId="262" fontId="13" fillId="0" borderId="11" xfId="456" applyNumberFormat="1" applyFont="1" applyBorder="1" applyAlignment="1">
      <alignment horizontal="center" vertical="center" wrapText="1"/>
    </xf>
    <xf numFmtId="262" fontId="3" fillId="0" borderId="21" xfId="464" applyNumberFormat="1" applyFont="1" applyBorder="1" applyAlignment="1">
      <alignment horizontal="center" vertical="center"/>
    </xf>
    <xf numFmtId="194" fontId="13" fillId="8" borderId="21" xfId="456" applyNumberFormat="1" applyFont="1" applyFill="1" applyBorder="1" applyAlignment="1">
      <alignment horizontal="center" vertical="center" wrapText="1"/>
    </xf>
    <xf numFmtId="194" fontId="12" fillId="0" borderId="75" xfId="456" applyNumberFormat="1" applyFont="1" applyBorder="1" applyAlignment="1">
      <alignment horizontal="center" vertical="center" wrapText="1"/>
    </xf>
    <xf numFmtId="49" fontId="8" fillId="4" borderId="31" xfId="482" applyNumberFormat="1" applyFont="1" applyFill="1" applyBorder="1" applyAlignment="1">
      <alignment horizontal="center" vertical="center" wrapText="1"/>
    </xf>
    <xf numFmtId="49" fontId="8" fillId="4" borderId="31" xfId="456" applyNumberFormat="1" applyFont="1" applyFill="1" applyBorder="1" applyAlignment="1">
      <alignment horizontal="center" vertical="center" wrapText="1"/>
    </xf>
    <xf numFmtId="43" fontId="8" fillId="4" borderId="31" xfId="456" applyNumberFormat="1" applyFont="1" applyFill="1" applyBorder="1" applyAlignment="1">
      <alignment horizontal="center" vertical="center" wrapText="1"/>
    </xf>
    <xf numFmtId="194" fontId="8" fillId="4" borderId="193" xfId="456" applyNumberFormat="1" applyFont="1" applyFill="1" applyBorder="1" applyAlignment="1">
      <alignment horizontal="center" vertical="center" wrapText="1"/>
    </xf>
    <xf numFmtId="49" fontId="15" fillId="8" borderId="21" xfId="456" applyNumberFormat="1" applyFont="1" applyFill="1" applyBorder="1" applyAlignment="1">
      <alignment horizontal="center" vertical="center" wrapText="1"/>
    </xf>
    <xf numFmtId="194" fontId="12" fillId="0" borderId="21" xfId="456" applyNumberFormat="1" applyFont="1" applyBorder="1" applyAlignment="1">
      <alignment horizontal="center" vertical="center" wrapText="1"/>
    </xf>
    <xf numFmtId="49" fontId="16" fillId="0" borderId="176" xfId="480" applyNumberFormat="1" applyFont="1" applyBorder="1" applyAlignment="1">
      <alignment horizontal="left" vertical="center" wrapText="1"/>
    </xf>
    <xf numFmtId="49" fontId="18" fillId="0" borderId="176" xfId="480" applyNumberFormat="1" applyFont="1" applyBorder="1" applyAlignment="1">
      <alignment horizontal="left" vertical="center" wrapText="1"/>
    </xf>
    <xf numFmtId="194" fontId="8" fillId="4" borderId="194" xfId="456" applyNumberFormat="1" applyFont="1" applyFill="1" applyBorder="1" applyAlignment="1">
      <alignment horizontal="center" vertical="center" wrapText="1"/>
    </xf>
    <xf numFmtId="49" fontId="15" fillId="0" borderId="21" xfId="456" applyNumberFormat="1" applyFont="1" applyBorder="1" applyAlignment="1">
      <alignment horizontal="center" vertical="center" wrapText="1"/>
    </xf>
    <xf numFmtId="49" fontId="13" fillId="5" borderId="180" xfId="456" applyNumberFormat="1" applyFont="1" applyFill="1" applyBorder="1" applyAlignment="1">
      <alignment horizontal="left" vertical="center" wrapText="1"/>
    </xf>
    <xf numFmtId="262" fontId="13" fillId="5" borderId="63" xfId="456" applyNumberFormat="1" applyFont="1" applyFill="1" applyBorder="1" applyAlignment="1">
      <alignment horizontal="center" vertical="center" wrapText="1"/>
    </xf>
    <xf numFmtId="262" fontId="76" fillId="0" borderId="21" xfId="464" applyNumberFormat="1" applyFont="1" applyBorder="1" applyAlignment="1">
      <alignment horizontal="center" vertical="center"/>
    </xf>
    <xf numFmtId="194" fontId="12" fillId="0" borderId="42" xfId="456" applyNumberFormat="1" applyFont="1" applyBorder="1" applyAlignment="1">
      <alignment horizontal="center" vertical="center" wrapText="1"/>
    </xf>
    <xf numFmtId="49" fontId="13" fillId="5" borderId="143" xfId="456" applyNumberFormat="1" applyFont="1" applyFill="1" applyBorder="1" applyAlignment="1">
      <alignment horizontal="left" vertical="center" wrapText="1"/>
    </xf>
    <xf numFmtId="49" fontId="13" fillId="5" borderId="190" xfId="456" applyNumberFormat="1" applyFont="1" applyFill="1" applyBorder="1" applyAlignment="1">
      <alignment horizontal="left" vertical="center" wrapText="1"/>
    </xf>
    <xf numFmtId="262" fontId="13" fillId="5" borderId="133" xfId="456" applyNumberFormat="1" applyFont="1" applyFill="1" applyBorder="1" applyAlignment="1">
      <alignment horizontal="center" vertical="center" wrapText="1"/>
    </xf>
    <xf numFmtId="262" fontId="76" fillId="0" borderId="51" xfId="464" applyNumberFormat="1" applyFont="1" applyBorder="1" applyAlignment="1">
      <alignment horizontal="center" vertical="center"/>
    </xf>
    <xf numFmtId="49" fontId="15" fillId="0" borderId="51" xfId="456" applyNumberFormat="1" applyFont="1" applyBorder="1" applyAlignment="1">
      <alignment horizontal="center" vertical="center" wrapText="1"/>
    </xf>
    <xf numFmtId="194" fontId="12" fillId="0" borderId="40" xfId="456" applyNumberFormat="1" applyFont="1" applyBorder="1" applyAlignment="1">
      <alignment horizontal="center" vertical="center" wrapText="1"/>
    </xf>
    <xf numFmtId="49" fontId="18" fillId="0" borderId="195" xfId="480" applyNumberFormat="1" applyFont="1" applyBorder="1" applyAlignment="1">
      <alignment horizontal="left" vertical="center" wrapText="1"/>
    </xf>
    <xf numFmtId="296" fontId="18" fillId="0" borderId="195" xfId="480" applyNumberFormat="1" applyFont="1" applyBorder="1" applyAlignment="1">
      <alignment horizontal="center" vertical="center" wrapText="1"/>
    </xf>
    <xf numFmtId="194" fontId="18" fillId="0" borderId="195" xfId="480" applyNumberFormat="1" applyFont="1" applyBorder="1" applyAlignment="1">
      <alignment horizontal="center" vertical="center" wrapText="1"/>
    </xf>
    <xf numFmtId="49" fontId="77" fillId="0" borderId="0" xfId="470" applyNumberFormat="1" applyFont="1">
      <alignment vertical="center"/>
    </xf>
    <xf numFmtId="49" fontId="44" fillId="0" borderId="0" xfId="470" applyNumberFormat="1" applyFont="1">
      <alignment vertical="center"/>
    </xf>
    <xf numFmtId="49" fontId="77" fillId="0" borderId="0" xfId="470" applyNumberFormat="1" applyFont="1" applyAlignment="1">
      <alignment vertical="center" wrapText="1"/>
    </xf>
    <xf numFmtId="49" fontId="2" fillId="0" borderId="0" xfId="470" applyNumberFormat="1" applyFont="1">
      <alignment vertical="center"/>
    </xf>
    <xf numFmtId="49" fontId="2" fillId="0" borderId="0" xfId="470" applyNumberFormat="1" applyFont="1" applyAlignment="1">
      <alignment horizontal="center" vertical="center"/>
    </xf>
    <xf numFmtId="49" fontId="78" fillId="0" borderId="196" xfId="470" applyNumberFormat="1" applyFont="1" applyBorder="1" applyAlignment="1">
      <alignment horizontal="center" vertical="center"/>
    </xf>
    <xf numFmtId="49" fontId="78" fillId="0" borderId="197" xfId="470" applyNumberFormat="1" applyFont="1" applyBorder="1" applyAlignment="1">
      <alignment horizontal="center" vertical="center"/>
    </xf>
    <xf numFmtId="49" fontId="78" fillId="0" borderId="198" xfId="470" applyNumberFormat="1" applyFont="1" applyBorder="1" applyAlignment="1">
      <alignment horizontal="center" vertical="center"/>
    </xf>
    <xf numFmtId="49" fontId="79" fillId="4" borderId="199" xfId="470" applyNumberFormat="1" applyFont="1" applyFill="1" applyBorder="1" applyAlignment="1">
      <alignment horizontal="center" vertical="center"/>
    </xf>
    <xf numFmtId="49" fontId="79" fillId="4" borderId="200" xfId="470" applyNumberFormat="1" applyFont="1" applyFill="1" applyBorder="1" applyAlignment="1">
      <alignment horizontal="center" vertical="center"/>
    </xf>
    <xf numFmtId="49" fontId="79" fillId="4" borderId="201" xfId="470" applyNumberFormat="1" applyFont="1" applyFill="1" applyBorder="1" applyAlignment="1">
      <alignment horizontal="center" vertical="center"/>
    </xf>
    <xf numFmtId="49" fontId="39" fillId="5" borderId="195" xfId="470" applyNumberFormat="1" applyFont="1" applyFill="1" applyBorder="1" applyAlignment="1">
      <alignment horizontal="center" vertical="center"/>
    </xf>
    <xf numFmtId="49" fontId="39" fillId="5" borderId="0" xfId="470" applyNumberFormat="1" applyFont="1" applyFill="1">
      <alignment vertical="center"/>
    </xf>
    <xf numFmtId="49" fontId="80" fillId="5" borderId="0" xfId="486" applyNumberFormat="1" applyFont="1" applyFill="1" applyBorder="1" applyAlignment="1" applyProtection="1">
      <alignment horizontal="center" vertical="center"/>
    </xf>
    <xf numFmtId="49" fontId="81" fillId="4" borderId="202" xfId="470" applyNumberFormat="1" applyFont="1" applyFill="1" applyBorder="1" applyAlignment="1">
      <alignment horizontal="center" vertical="center"/>
    </xf>
    <xf numFmtId="49" fontId="81" fillId="4" borderId="203" xfId="470" applyNumberFormat="1" applyFont="1" applyFill="1" applyBorder="1" applyAlignment="1">
      <alignment horizontal="center" vertical="center"/>
    </xf>
    <xf numFmtId="49" fontId="5" fillId="5" borderId="204" xfId="470" applyNumberFormat="1" applyFont="1" applyFill="1" applyBorder="1" applyAlignment="1">
      <alignment horizontal="center" vertical="center"/>
    </xf>
    <xf numFmtId="49" fontId="82" fillId="4" borderId="203" xfId="470" applyNumberFormat="1" applyFont="1" applyFill="1" applyBorder="1" applyAlignment="1">
      <alignment horizontal="center" vertical="center"/>
    </xf>
    <xf numFmtId="49" fontId="37" fillId="5" borderId="205" xfId="486" applyNumberFormat="1" applyFont="1" applyFill="1" applyBorder="1" applyAlignment="1" applyProtection="1">
      <alignment horizontal="center" vertical="center" wrapText="1"/>
    </xf>
    <xf numFmtId="49" fontId="37" fillId="5" borderId="206" xfId="486" applyNumberFormat="1" applyFont="1" applyFill="1" applyBorder="1" applyAlignment="1" applyProtection="1">
      <alignment horizontal="center" vertical="center" wrapText="1"/>
    </xf>
    <xf numFmtId="49" fontId="83" fillId="5" borderId="0" xfId="486" applyNumberFormat="1" applyFont="1" applyFill="1" applyBorder="1" applyAlignment="1" applyProtection="1">
      <alignment vertical="center" wrapText="1"/>
    </xf>
    <xf numFmtId="49" fontId="84" fillId="5" borderId="206" xfId="486" applyNumberFormat="1" applyFont="1" applyFill="1" applyBorder="1" applyAlignment="1" applyProtection="1">
      <alignment horizontal="center" vertical="center" wrapText="1"/>
    </xf>
    <xf numFmtId="49" fontId="37" fillId="5" borderId="207" xfId="486" applyNumberFormat="1" applyFont="1" applyFill="1" applyBorder="1" applyAlignment="1" applyProtection="1">
      <alignment vertical="center"/>
    </xf>
    <xf numFmtId="49" fontId="3" fillId="5" borderId="0" xfId="486" applyNumberFormat="1" applyFont="1" applyFill="1" applyBorder="1" applyAlignment="1" applyProtection="1">
      <alignment vertical="center"/>
    </xf>
    <xf numFmtId="49" fontId="37" fillId="5" borderId="208" xfId="486" applyNumberFormat="1" applyFont="1" applyFill="1" applyBorder="1" applyAlignment="1" applyProtection="1">
      <alignment vertical="center"/>
    </xf>
    <xf numFmtId="49" fontId="3" fillId="5" borderId="0" xfId="470" applyNumberFormat="1" applyFont="1" applyFill="1">
      <alignment vertical="center"/>
    </xf>
    <xf numFmtId="49" fontId="3" fillId="5" borderId="208" xfId="470" applyNumberFormat="1" applyFont="1" applyFill="1" applyBorder="1">
      <alignment vertical="center"/>
    </xf>
    <xf numFmtId="49" fontId="3" fillId="5" borderId="209" xfId="470" applyNumberFormat="1" applyFont="1" applyFill="1" applyBorder="1">
      <alignment vertical="center"/>
    </xf>
    <xf numFmtId="49" fontId="81" fillId="4" borderId="202" xfId="486" applyNumberFormat="1" applyFont="1" applyFill="1" applyBorder="1" applyAlignment="1" applyProtection="1">
      <alignment horizontal="center" vertical="center"/>
    </xf>
    <xf numFmtId="49" fontId="81" fillId="4" borderId="203" xfId="486" applyNumberFormat="1" applyFont="1" applyFill="1" applyBorder="1" applyAlignment="1" applyProtection="1">
      <alignment horizontal="center" vertical="center"/>
    </xf>
    <xf numFmtId="49" fontId="83" fillId="5" borderId="0" xfId="470" applyNumberFormat="1" applyFont="1" applyFill="1" applyAlignment="1">
      <alignment vertical="center" wrapText="1"/>
    </xf>
    <xf numFmtId="49" fontId="44" fillId="0" borderId="204" xfId="470" applyNumberFormat="1" applyFont="1" applyBorder="1" applyAlignment="1">
      <alignment horizontal="center" vertical="center"/>
    </xf>
    <xf numFmtId="49" fontId="2" fillId="5" borderId="205" xfId="6" applyNumberFormat="1" applyFont="1" applyFill="1" applyBorder="1" applyAlignment="1" applyProtection="1">
      <alignment horizontal="center" vertical="center" wrapText="1"/>
    </xf>
    <xf numFmtId="49" fontId="2" fillId="5" borderId="206" xfId="6" applyNumberFormat="1" applyFont="1" applyFill="1" applyBorder="1" applyAlignment="1" applyProtection="1">
      <alignment horizontal="center" vertical="center" wrapText="1"/>
    </xf>
    <xf numFmtId="49" fontId="83" fillId="0" borderId="0" xfId="470" applyNumberFormat="1" applyFont="1" applyAlignment="1">
      <alignment vertical="center" wrapText="1"/>
    </xf>
    <xf numFmtId="49" fontId="85" fillId="5" borderId="205" xfId="486" applyNumberFormat="1" applyFont="1" applyFill="1" applyBorder="1" applyAlignment="1" applyProtection="1">
      <alignment horizontal="center" vertical="center" wrapText="1"/>
    </xf>
    <xf numFmtId="49" fontId="85" fillId="5" borderId="206" xfId="486" applyNumberFormat="1" applyFont="1" applyFill="1" applyBorder="1" applyAlignment="1" applyProtection="1">
      <alignment horizontal="center" vertical="center" wrapText="1"/>
    </xf>
    <xf numFmtId="49" fontId="2" fillId="5" borderId="205" xfId="486" applyNumberFormat="1" applyFont="1" applyFill="1" applyBorder="1" applyAlignment="1" applyProtection="1">
      <alignment horizontal="center" vertical="center" wrapText="1"/>
    </xf>
    <xf numFmtId="49" fontId="2" fillId="5" borderId="206" xfId="486" applyNumberFormat="1" applyFont="1" applyFill="1" applyBorder="1" applyAlignment="1" applyProtection="1">
      <alignment horizontal="center" vertical="center" wrapText="1"/>
    </xf>
    <xf numFmtId="49" fontId="37" fillId="5" borderId="210" xfId="486" applyNumberFormat="1" applyFont="1" applyFill="1" applyBorder="1" applyAlignment="1" applyProtection="1">
      <alignment vertical="center"/>
    </xf>
    <xf numFmtId="49" fontId="3" fillId="5" borderId="210" xfId="470" applyNumberFormat="1" applyFont="1" applyFill="1" applyBorder="1">
      <alignment vertical="center"/>
    </xf>
    <xf numFmtId="49" fontId="5" fillId="5" borderId="211" xfId="470" applyNumberFormat="1" applyFont="1" applyFill="1" applyBorder="1" applyAlignment="1">
      <alignment horizontal="center" vertical="center"/>
    </xf>
    <xf numFmtId="49" fontId="4" fillId="5" borderId="205" xfId="486" applyNumberFormat="1" applyFont="1" applyFill="1" applyBorder="1" applyAlignment="1" applyProtection="1">
      <alignment horizontal="center" vertical="center" wrapText="1"/>
    </xf>
    <xf numFmtId="49" fontId="4" fillId="5" borderId="206" xfId="486" applyNumberFormat="1" applyFont="1" applyFill="1" applyBorder="1" applyAlignment="1" applyProtection="1">
      <alignment horizontal="center" vertical="center" wrapText="1"/>
    </xf>
    <xf numFmtId="49" fontId="37" fillId="5" borderId="212" xfId="486" applyNumberFormat="1" applyFont="1" applyFill="1" applyBorder="1" applyAlignment="1" applyProtection="1">
      <alignment vertical="center"/>
    </xf>
    <xf numFmtId="49" fontId="37" fillId="5" borderId="0" xfId="486" applyNumberFormat="1" applyFont="1" applyFill="1" applyBorder="1" applyAlignment="1" applyProtection="1">
      <alignment vertical="center"/>
    </xf>
    <xf numFmtId="49" fontId="86" fillId="5" borderId="213" xfId="486" applyNumberFormat="1" applyFont="1" applyFill="1" applyBorder="1" applyAlignment="1" applyProtection="1">
      <alignment vertical="center"/>
    </xf>
    <xf numFmtId="49" fontId="2" fillId="5" borderId="214" xfId="470" applyNumberFormat="1" applyFont="1" applyFill="1" applyBorder="1">
      <alignment vertical="center"/>
    </xf>
    <xf numFmtId="49" fontId="87" fillId="5" borderId="214" xfId="486" applyNumberFormat="1" applyFont="1" applyFill="1" applyBorder="1" applyAlignment="1" applyProtection="1">
      <alignment vertical="center"/>
    </xf>
    <xf numFmtId="49" fontId="86" fillId="5" borderId="215" xfId="486" applyNumberFormat="1" applyFont="1" applyFill="1" applyBorder="1" applyAlignment="1" applyProtection="1">
      <alignment vertical="center"/>
    </xf>
    <xf numFmtId="49" fontId="88" fillId="5" borderId="202" xfId="470" applyNumberFormat="1" applyFont="1" applyFill="1" applyBorder="1" applyAlignment="1">
      <alignment horizontal="left" vertical="center" wrapText="1"/>
    </xf>
    <xf numFmtId="49" fontId="88" fillId="5" borderId="210" xfId="470" applyNumberFormat="1" applyFont="1" applyFill="1" applyBorder="1" applyAlignment="1">
      <alignment horizontal="left" vertical="center" wrapText="1"/>
    </xf>
    <xf numFmtId="49" fontId="88" fillId="5" borderId="203" xfId="470" applyNumberFormat="1" applyFont="1" applyFill="1" applyBorder="1" applyAlignment="1">
      <alignment horizontal="left" vertical="center" wrapText="1"/>
    </xf>
    <xf numFmtId="49" fontId="88" fillId="5" borderId="211" xfId="470" applyNumberFormat="1" applyFont="1" applyFill="1" applyBorder="1" applyAlignment="1">
      <alignment horizontal="left" vertical="center" wrapText="1"/>
    </xf>
    <xf numFmtId="49" fontId="88" fillId="5" borderId="0" xfId="470" applyNumberFormat="1" applyFont="1" applyFill="1" applyAlignment="1">
      <alignment horizontal="left" vertical="center" wrapText="1"/>
    </xf>
    <xf numFmtId="49" fontId="88" fillId="5" borderId="216" xfId="470" applyNumberFormat="1" applyFont="1" applyFill="1" applyBorder="1" applyAlignment="1">
      <alignment horizontal="left" vertical="center" wrapText="1"/>
    </xf>
    <xf numFmtId="49" fontId="88" fillId="5" borderId="205" xfId="470" applyNumberFormat="1" applyFont="1" applyFill="1" applyBorder="1" applyAlignment="1">
      <alignment horizontal="left" vertical="center" wrapText="1"/>
    </xf>
    <xf numFmtId="49" fontId="88" fillId="5" borderId="217" xfId="470" applyNumberFormat="1" applyFont="1" applyFill="1" applyBorder="1" applyAlignment="1">
      <alignment horizontal="left" vertical="center" wrapText="1"/>
    </xf>
    <xf numFmtId="49" fontId="88" fillId="5" borderId="206" xfId="470" applyNumberFormat="1" applyFont="1" applyFill="1" applyBorder="1" applyAlignment="1">
      <alignment horizontal="left" vertical="center" wrapText="1"/>
    </xf>
    <xf numFmtId="49" fontId="89" fillId="5" borderId="212" xfId="486" applyNumberFormat="1" applyFont="1" applyFill="1" applyBorder="1" applyAlignment="1" applyProtection="1">
      <alignment horizontal="center" vertical="center"/>
    </xf>
    <xf numFmtId="49" fontId="89" fillId="5" borderId="210" xfId="486" applyNumberFormat="1" applyFont="1" applyFill="1" applyBorder="1" applyAlignment="1" applyProtection="1">
      <alignment horizontal="center" vertical="center"/>
    </xf>
    <xf numFmtId="49" fontId="89" fillId="5" borderId="218" xfId="486" applyNumberFormat="1" applyFont="1" applyFill="1" applyBorder="1" applyAlignment="1" applyProtection="1">
      <alignment horizontal="center" vertical="center"/>
    </xf>
    <xf numFmtId="49" fontId="90" fillId="4" borderId="219" xfId="470" applyNumberFormat="1" applyFont="1" applyFill="1" applyBorder="1" applyAlignment="1">
      <alignment horizontal="center"/>
    </xf>
    <xf numFmtId="49" fontId="90" fillId="4" borderId="220" xfId="470" applyNumberFormat="1" applyFont="1" applyFill="1" applyBorder="1" applyAlignment="1">
      <alignment horizontal="center"/>
    </xf>
    <xf numFmtId="49" fontId="90" fillId="4" borderId="221" xfId="470" applyNumberFormat="1" applyFont="1" applyFill="1" applyBorder="1" applyAlignment="1">
      <alignment horizontal="center"/>
    </xf>
    <xf numFmtId="49" fontId="91" fillId="0" borderId="0" xfId="470" applyNumberFormat="1" applyFont="1">
      <alignment vertical="center"/>
    </xf>
    <xf numFmtId="176" fontId="92" fillId="0" borderId="0" xfId="470" applyFont="1">
      <alignment vertical="center"/>
    </xf>
  </cellXfs>
  <cellStyles count="57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_x000a_mouse.drv=lm" xfId="49"/>
    <cellStyle name="$" xfId="50"/>
    <cellStyle name="$ w/o $" xfId="51"/>
    <cellStyle name="$_1st Qtr 2002 Incentive Transit (Proposal 1)" xfId="52"/>
    <cellStyle name="$_4.7m APR - FOA New Price provided on Oct 16, 2001-updated 2002-01-30" xfId="53"/>
    <cellStyle name="$_AUII FALCON UTE" xfId="54"/>
    <cellStyle name="$_AUII FALCON UTE 2" xfId="55"/>
    <cellStyle name="$_AUII Per Units" xfId="56"/>
    <cellStyle name="$_Courier Pricing Feb2001" xfId="57"/>
    <cellStyle name="$_December 2001 and SVP Proposal" xfId="58"/>
    <cellStyle name="$_Econovan Nov2000" xfId="59"/>
    <cellStyle name="$_Escape Per Units" xfId="60"/>
    <cellStyle name="$_Falcon Commercial Feb 2001" xfId="61"/>
    <cellStyle name="$_FM C206C206F MC target price" xfId="62"/>
    <cellStyle name="$_FOV-C" xfId="63"/>
    <cellStyle name="$_J97MKT_Thailand 11-04-001(Draft2)" xfId="64"/>
    <cellStyle name="$_KD Data Requirements (Final)2" xfId="65"/>
    <cellStyle name="$_U268" xfId="66"/>
    <cellStyle name="$_V184 Retail Pricing" xfId="67"/>
    <cellStyle name="$0" xfId="68"/>
    <cellStyle name="$0.0" xfId="69"/>
    <cellStyle name="$0.00" xfId="70"/>
    <cellStyle name="$0_ 00-09-01" xfId="71"/>
    <cellStyle name="$No Dollars" xfId="72"/>
    <cellStyle name="%" xfId="73"/>
    <cellStyle name="％" xfId="74"/>
    <cellStyle name="%0_!!!GO" xfId="75"/>
    <cellStyle name="%one" xfId="76"/>
    <cellStyle name="%two" xfId="77"/>
    <cellStyle name="％小数点1桁" xfId="78"/>
    <cellStyle name="％小数点2桁" xfId="79"/>
    <cellStyle name="､@ｯ・  Design " xfId="80"/>
    <cellStyle name="､@ｯ・(10) Mondeo-Accord" xfId="81"/>
    <cellStyle name="､@ｯ・10HRLux-Varica" xfId="82"/>
    <cellStyle name="､@ｯ・115ACT1" xfId="83"/>
    <cellStyle name="､@ｯ・115COST6" xfId="84"/>
    <cellStyle name="､@ｯ・12% 584 4Q " xfId="85"/>
    <cellStyle name="､@ｯ・162PFT" xfId="86"/>
    <cellStyle name="､@ｯ・27GLXXEI" xfId="87"/>
    <cellStyle name="､@ｯ・94MON" xfId="88"/>
    <cellStyle name="､@ｯ・after oct2 meeting" xfId="89"/>
    <cellStyle name="､@ｯ・BT17 94" xfId="90"/>
    <cellStyle name="､@ｯ・BT1794" xfId="91"/>
    <cellStyle name="､@ｯ・BT5794BP" xfId="92"/>
    <cellStyle name="､@ｯ・C206twn" xfId="93"/>
    <cellStyle name="､@ｯ・CT75JANT" xfId="94"/>
    <cellStyle name="､@ｯ・CT75-NEW" xfId="95"/>
    <cellStyle name="､@ｯ・DESSUN94" xfId="96"/>
    <cellStyle name="､@ｯ・ECO1-EST" xfId="97"/>
    <cellStyle name="､@ｯ・EPRCOM" xfId="98"/>
    <cellStyle name="､@ｯ・FT" xfId="99"/>
    <cellStyle name="､@ｯ・GLXM-SEN" xfId="100"/>
    <cellStyle name="､@ｯ・MONDEO1" xfId="101"/>
    <cellStyle name="､@ｯ・NAAOPRI" xfId="102"/>
    <cellStyle name="､@ｯ・NBGLASOC" xfId="103"/>
    <cellStyle name="､@ｯ・Revised (4)" xfId="104"/>
    <cellStyle name="､@ｯ・Sheet3" xfId="105"/>
    <cellStyle name="､d､ﾀｦ・  Design " xfId="106"/>
    <cellStyle name="､d､ﾀｦ・0]_  Design " xfId="107"/>
    <cellStyle name="､d､ﾀｦ・10HRLux-Varica" xfId="108"/>
    <cellStyle name="､d､ﾀｦ・10HRLux-Varica 2" xfId="109"/>
    <cellStyle name="､d､ﾀｦ・162PFT" xfId="110"/>
    <cellStyle name="､d､ﾀｦ・162PFT 2" xfId="111"/>
    <cellStyle name="､d､ﾀｦ・Back up" xfId="112"/>
    <cellStyle name="､d､ﾀｦ・C206twn" xfId="113"/>
    <cellStyle name="､d､ﾀｦ・PT - Pg. 5" xfId="114"/>
    <cellStyle name="､d､ﾀｦ・PT - Pg. 5 2" xfId="115"/>
    <cellStyle name="､d､ﾀｦ・Sheet3" xfId="116"/>
    <cellStyle name="､d､ﾀｦ・Sheet3 2" xfId="117"/>
    <cellStyle name="?" xfId="118"/>
    <cellStyle name="?? [0.00]_01Protege ME (PAP-3)" xfId="119"/>
    <cellStyle name="?? [0]_petrol" xfId="120"/>
    <cellStyle name="????_mscprice" xfId="121"/>
    <cellStyle name="?_98aust4_High Level SI summary1_工作表1" xfId="122"/>
    <cellStyle name="?_99ADR" xfId="123"/>
    <cellStyle name="?_99ADR_High Level SI summary1_工作表1" xfId="124"/>
    <cellStyle name="?_JANPRIC2_1" xfId="125"/>
    <cellStyle name="?_JANPRIC2_1_High Level SI summary1_工作表1" xfId="126"/>
    <cellStyle name="?…?a唇?e [0.00]_Enterprise profit" xfId="127"/>
    <cellStyle name="?…?a唇?e_Sheet1" xfId="128"/>
    <cellStyle name="?d?A|i[0]_ MondeoGLX-PrimeraGT(34)" xfId="129"/>
    <cellStyle name="?W準KM02" xfId="130"/>
    <cellStyle name="? [0.00]_!!!GO" xfId="131"/>
    <cellStyle name="?_!!!GO" xfId="132"/>
    <cellStyle name="_2009 EAP Working Sheet_20081005 (3)" xfId="133"/>
    <cellStyle name="_CMSC J48 vehicle flow080221_工作表1" xfId="134"/>
    <cellStyle name="_ET_STYLE_NoName_00_ 2 2" xfId="135"/>
    <cellStyle name="_ET_STYLE_NoName_00_ 2 2 2" xfId="136"/>
    <cellStyle name="_x005f_x000a_mouse.drv=lm 2" xfId="137"/>
    <cellStyle name="_x005f_x000a_mouse.drv=lm 2 2" xfId="138"/>
    <cellStyle name="’Ê‰Ý [0.00]_!!!GO" xfId="139"/>
    <cellStyle name="’Ê‰Ý_!!!GO" xfId="140"/>
    <cellStyle name="’E‰Y_Sheet1" xfId="141"/>
    <cellStyle name="’Ê‰Ý_Sheet1" xfId="142"/>
    <cellStyle name="£" xfId="143"/>
    <cellStyle name="£_6_6" xfId="144"/>
    <cellStyle name="¥_2000(6+6)" xfId="145"/>
    <cellStyle name="¥_Activa_2003FL(PIL458)" xfId="146"/>
    <cellStyle name="¥acc" xfId="147"/>
    <cellStyle name="＝g" xfId="148"/>
    <cellStyle name="＝g潤ﾊ吹h“_1?…" xfId="149"/>
    <cellStyle name="・霪_!4aebude.fr" xfId="150"/>
    <cellStyle name="…ๆุ่ [0.00]_!!!GO" xfId="151"/>
    <cellStyle name="…ๆุ่_!!!GO" xfId="152"/>
    <cellStyle name="æØè_MACase11" xfId="153"/>
    <cellStyle name="ÊÝ [0.00]_MACase11" xfId="154"/>
    <cellStyle name="ÊÝ_MACase11" xfId="155"/>
    <cellStyle name="0,0_x000d__x000a_NA_x000d__x000a_" xfId="156"/>
    <cellStyle name="0.00" xfId="157"/>
    <cellStyle name="0_ 00-09-01" xfId="158"/>
    <cellStyle name="0_!!!GO" xfId="159"/>
    <cellStyle name="0_!!!GO_Market Equation" xfId="160"/>
    <cellStyle name="0_2.5LV6" xfId="161"/>
    <cellStyle name="0_2000 (11+1) " xfId="162"/>
    <cellStyle name="0_2000 (11+1) _Financing2002(3+9)" xfId="163"/>
    <cellStyle name="0_2000(9+3) F.Y" xfId="164"/>
    <cellStyle name="0_2000(9+3) F.Y_Financing2002(3+9)" xfId="165"/>
    <cellStyle name="0_2001 Keydata" xfId="166"/>
    <cellStyle name="0_2002 HQ(3+9)" xfId="167"/>
    <cellStyle name="0_2003 Price Strategy C224J54 Realignment" xfId="168"/>
    <cellStyle name="0_Activa_2003FL(PIL458)" xfId="169"/>
    <cellStyle name="0_b_car" xfId="170"/>
    <cellStyle name="0_Book2" xfId="171"/>
    <cellStyle name="0_China Fiesta Panel2- 2009" xfId="172"/>
    <cellStyle name="0_Huw's page 2" xfId="173"/>
    <cellStyle name="0_Interest" xfId="174"/>
    <cellStyle name="0_J56-PA-Revised-0625" xfId="175"/>
    <cellStyle name="0_J56-Spec-Price" xfId="176"/>
    <cellStyle name="0_J60 PIA ME Canada Final 01-04-13" xfId="177"/>
    <cellStyle name="0_J60MEDraft991007" xfId="178"/>
    <cellStyle name="0_J60MEDraft991007_ 00-09-01" xfId="179"/>
    <cellStyle name="0_J60MEDraft991007_J60 PIA ME Canada Final 01-04-13" xfId="180"/>
    <cellStyle name="0_Mgt $mils" xfId="181"/>
    <cellStyle name="20% - 輔色1" xfId="182"/>
    <cellStyle name="20% - 輔色2" xfId="183"/>
    <cellStyle name="20% - 輔色3" xfId="184"/>
    <cellStyle name="20% - 輔色4" xfId="185"/>
    <cellStyle name="20% - 輔色5" xfId="186"/>
    <cellStyle name="20% - 强调文字颜色 1 2" xfId="187"/>
    <cellStyle name="20% - 强调文字颜色 1 4" xfId="188"/>
    <cellStyle name="20% - 强调文字颜色 2 2" xfId="189"/>
    <cellStyle name="20% - 强调文字颜色 2 4" xfId="190"/>
    <cellStyle name="20% - 强调文字颜色 3 2" xfId="191"/>
    <cellStyle name="20% - 强调文字颜色 3 4" xfId="192"/>
    <cellStyle name="20% - 强调文字颜色 4 2" xfId="193"/>
    <cellStyle name="20% - 强调文字颜色 4 4" xfId="194"/>
    <cellStyle name="20% - 强调文字颜色 5 2" xfId="195"/>
    <cellStyle name="20% - 强调文字颜色 5 4" xfId="196"/>
    <cellStyle name="20% - 强调文字颜色 6 2" xfId="197"/>
    <cellStyle name="20% - 强调文字颜色 6 4" xfId="198"/>
    <cellStyle name="3232" xfId="199"/>
    <cellStyle name="3f1o [0]_99 CRV vs 2000 CRV(EX)" xfId="200"/>
    <cellStyle name="3f1o[0]_ MondeoGLX-PrimeraGT(34)" xfId="201"/>
    <cellStyle name="3f1o_ MondeoGLX-PrimeraGT(34)" xfId="202"/>
    <cellStyle name="40% - 輔色3" xfId="203"/>
    <cellStyle name="40% - 輔色4" xfId="204"/>
    <cellStyle name="40% - 强调文字颜色 1 2" xfId="205"/>
    <cellStyle name="40% - 强调文字颜色 1 4" xfId="206"/>
    <cellStyle name="40% - 强调文字颜色 2 2" xfId="207"/>
    <cellStyle name="40% - 强调文字颜色 2 4" xfId="208"/>
    <cellStyle name="40% - 强调文字颜色 3 2" xfId="209"/>
    <cellStyle name="40% - 强调文字颜色 3 4" xfId="210"/>
    <cellStyle name="40% - 强调文字颜色 6 2" xfId="211"/>
    <cellStyle name="40% - 强调文字颜色 6 4" xfId="212"/>
    <cellStyle name="60% - 輔色1" xfId="213"/>
    <cellStyle name="60% - 輔色2" xfId="214"/>
    <cellStyle name="60% - 輔色3" xfId="215"/>
    <cellStyle name="60% - 輔色4" xfId="216"/>
    <cellStyle name="60% - 輔色6" xfId="217"/>
    <cellStyle name="60% - 强调文字颜色 1 2" xfId="218"/>
    <cellStyle name="60% - 强调文字颜色 1 4" xfId="219"/>
    <cellStyle name="60% - 强调文字颜色 2 2" xfId="220"/>
    <cellStyle name="60% - 强调文字颜色 2 4" xfId="221"/>
    <cellStyle name="60% - 强调文字颜色 3 2" xfId="222"/>
    <cellStyle name="60% - 强调文字颜色 3 4" xfId="223"/>
    <cellStyle name="60% - 强调文字颜色 4 2" xfId="224"/>
    <cellStyle name="60% - 强调文字颜色 4 4" xfId="225"/>
    <cellStyle name="60% - 强调文字颜色 5 2" xfId="226"/>
    <cellStyle name="60% - 强调文字颜色 5 4" xfId="227"/>
    <cellStyle name="60% - 强调文字颜色 6 2" xfId="228"/>
    <cellStyle name="60% - 强调文字颜色 6 4" xfId="229"/>
    <cellStyle name="ac" xfId="230"/>
    <cellStyle name="aOaEeyCE [0.00]_laroux" xfId="231"/>
    <cellStyle name="aOaEeyCE_laroux" xfId="232"/>
    <cellStyle name="args.style" xfId="233"/>
    <cellStyle name="blue" xfId="234"/>
    <cellStyle name="blue 10 2" xfId="235"/>
    <cellStyle name="Blue Dollars" xfId="236"/>
    <cellStyle name="Blue Numbers" xfId="237"/>
    <cellStyle name="BMU001" xfId="238"/>
    <cellStyle name="BodyText" xfId="239"/>
    <cellStyle name="BuiltOpt_Content" xfId="240"/>
    <cellStyle name="BuiltOption_Content" xfId="241"/>
    <cellStyle name="Calc Currency (0)" xfId="242"/>
    <cellStyle name="Calc Currency (2)" xfId="243"/>
    <cellStyle name="Calc Percent (0)" xfId="244"/>
    <cellStyle name="Calc Percent (1)" xfId="245"/>
    <cellStyle name="Calc Percent (2)" xfId="246"/>
    <cellStyle name="Calc Units (0)" xfId="247"/>
    <cellStyle name="Calc Units (1)" xfId="248"/>
    <cellStyle name="Calc Units (2)" xfId="249"/>
    <cellStyle name="category" xfId="250"/>
    <cellStyle name="colour" xfId="251"/>
    <cellStyle name="CombinedVol_Data" xfId="252"/>
    <cellStyle name="Comma  - Style1" xfId="253"/>
    <cellStyle name="Comma (1)" xfId="254"/>
    <cellStyle name="Comma (2)" xfId="255"/>
    <cellStyle name="Comma [0] 2" xfId="256"/>
    <cellStyle name="Comma [00]" xfId="257"/>
    <cellStyle name="Comma 10" xfId="258"/>
    <cellStyle name="Comma 2 10" xfId="259"/>
    <cellStyle name="Comma 21" xfId="260"/>
    <cellStyle name="Comma 22" xfId="261"/>
    <cellStyle name="Comma 5 19" xfId="262"/>
    <cellStyle name="Comma, 0" xfId="263"/>
    <cellStyle name="Comma0" xfId="264"/>
    <cellStyle name="Copied" xfId="265"/>
    <cellStyle name="COST1" xfId="266"/>
    <cellStyle name="Currency $" xfId="267"/>
    <cellStyle name="Currency (1)" xfId="268"/>
    <cellStyle name="Currency (2)" xfId="269"/>
    <cellStyle name="Currency [00]" xfId="270"/>
    <cellStyle name="Currency 2 2 2" xfId="271"/>
    <cellStyle name="custom" xfId="272"/>
    <cellStyle name="Date" xfId="273"/>
    <cellStyle name="Date Short" xfId="274"/>
    <cellStyle name="Date_#677latest" xfId="275"/>
    <cellStyle name="Dates" xfId="276"/>
    <cellStyle name="Decimal (0)" xfId="277"/>
    <cellStyle name="Decimal (1)" xfId="278"/>
    <cellStyle name="Decimal (2)" xfId="279"/>
    <cellStyle name="DELTA" xfId="280"/>
    <cellStyle name="Description" xfId="281"/>
    <cellStyle name="Dezimal_!!!GO" xfId="282"/>
    <cellStyle name="dolblue" xfId="283"/>
    <cellStyle name="Dollar" xfId="284"/>
    <cellStyle name="Dollar-Actg" xfId="285"/>
    <cellStyle name="Edited_Data" xfId="286"/>
    <cellStyle name="Enter Currency (0)" xfId="287"/>
    <cellStyle name="Enter Units (1)" xfId="288"/>
    <cellStyle name="Entered" xfId="289"/>
    <cellStyle name="entry" xfId="290"/>
    <cellStyle name="Estimated_Data" xfId="291"/>
    <cellStyle name="Euro" xfId="292"/>
    <cellStyle name="F_Stop" xfId="293"/>
    <cellStyle name="F_Stop_工作表1" xfId="294"/>
    <cellStyle name="Fill" xfId="295"/>
    <cellStyle name="Footer" xfId="296"/>
    <cellStyle name="Footer&amp;Line" xfId="297"/>
    <cellStyle name="Forecast_Data" xfId="298"/>
    <cellStyle name="ƒp[ƒZƒ“ƒg_!!!GO" xfId="299"/>
    <cellStyle name="General" xfId="300"/>
    <cellStyle name="GOODNUM" xfId="301"/>
    <cellStyle name="GOODPERCENT" xfId="302"/>
    <cellStyle name="Grey" xfId="303"/>
    <cellStyle name="HEADER" xfId="304"/>
    <cellStyle name="Header1" xfId="305"/>
    <cellStyle name="Header2" xfId="306"/>
    <cellStyle name="HEAD'G - BOLD,FONT14,UNDERLINED" xfId="307"/>
    <cellStyle name="Heading" xfId="308"/>
    <cellStyle name="HEADINGS" xfId="309"/>
    <cellStyle name="HEADINGSTOP" xfId="310"/>
    <cellStyle name="hidden" xfId="311"/>
    <cellStyle name="HLV24 - Formatvorlage1" xfId="312"/>
    <cellStyle name="i?a・[0.00]_B???A" xfId="313"/>
    <cellStyle name="i?a媽B???A" xfId="314"/>
    <cellStyle name="i?a媽Sheet2" xfId="315"/>
    <cellStyle name="Input [yellow]" xfId="316"/>
    <cellStyle name="Input Cells" xfId="317"/>
    <cellStyle name="Item_Current" xfId="318"/>
    <cellStyle name="jkyk" xfId="319"/>
    <cellStyle name="kita" xfId="320"/>
    <cellStyle name="Linked Cells" xfId="321"/>
    <cellStyle name="mart Two-Step Locking" xfId="322"/>
    <cellStyle name="Mick" xfId="323"/>
    <cellStyle name="Millares [0]_!!!GO" xfId="324"/>
    <cellStyle name="Model" xfId="325"/>
    <cellStyle name="Moeda [0]_210XBUD" xfId="326"/>
    <cellStyle name="Mon騁aire [0]_EDYAN" xfId="327"/>
    <cellStyle name="Mon騁aire_EDYAN" xfId="328"/>
    <cellStyle name="no dec" xfId="329"/>
    <cellStyle name="Normal 10 10" xfId="330"/>
    <cellStyle name="Normal 19" xfId="331"/>
    <cellStyle name="Normal 21 10" xfId="332"/>
    <cellStyle name="Normal 22" xfId="333"/>
    <cellStyle name="Normal[pldt_8" xfId="334"/>
    <cellStyle name="Normal1" xfId="335"/>
    <cellStyle name="Not done yet" xfId="336"/>
    <cellStyle name="Note 2" xfId="337"/>
    <cellStyle name="Number-Actg" xfId="338"/>
    <cellStyle name="Number-Actg 2" xfId="339"/>
    <cellStyle name="Œ…‹æØ‚è [0.00]_!!!GO" xfId="340"/>
    <cellStyle name="Œ…‹æØ‚è_!!!GO" xfId="341"/>
    <cellStyle name="oft Excel]_x000a__x000a_Options5=1667_x000a__x000a_Options3=0_x000a__x000a_Basics=1_x000a__x000a_USER=アサヒ_x000a__x000a_CBTLOCATION=A:\MSOFFICE\EXCEL5\EXCELCBT_x000a__x000a_Pos=5,14,628" xfId="342"/>
    <cellStyle name="oft Excel]_x000d__x000a_Options5=1667_x000d__x000a_Options3=0_x000d__x000a_Basics=1_x000d__x000a_USER=アサヒ_x000d__x000a_CBTLOCATION=A:\MSOFFICE\EXCEL5\EXCELCBT_x000d__x000a_Pos=5,14,628" xfId="343"/>
    <cellStyle name="Option_Added_Cont_Desc" xfId="344"/>
    <cellStyle name="Pct w/ Pts" xfId="345"/>
    <cellStyle name="Pct1" xfId="346"/>
    <cellStyle name="per.style" xfId="347"/>
    <cellStyle name="Percent [0]" xfId="348"/>
    <cellStyle name="Percent [00]" xfId="349"/>
    <cellStyle name="Percent [2]" xfId="350"/>
    <cellStyle name="Percent 10" xfId="351"/>
    <cellStyle name="Percent 10 2" xfId="352"/>
    <cellStyle name="Percent 21" xfId="353"/>
    <cellStyle name="Percent 22" xfId="354"/>
    <cellStyle name="Percent[0]" xfId="355"/>
    <cellStyle name="Percent[2]" xfId="356"/>
    <cellStyle name="Percentage" xfId="357"/>
    <cellStyle name="Pounds" xfId="358"/>
    <cellStyle name="Preliminary_Data" xfId="359"/>
    <cellStyle name="price" xfId="360"/>
    <cellStyle name="Prices_Data" xfId="361"/>
    <cellStyle name="Prozent_B_Seg_EU" xfId="362"/>
    <cellStyle name="PSChar" xfId="363"/>
    <cellStyle name="PSDate" xfId="364"/>
    <cellStyle name="PSDec" xfId="365"/>
    <cellStyle name="PSHeading" xfId="366"/>
    <cellStyle name="PSInt" xfId="367"/>
    <cellStyle name="PSSpacer" xfId="368"/>
    <cellStyle name="reg_no_decimal" xfId="369"/>
    <cellStyle name="revised" xfId="370"/>
    <cellStyle name="RQDcells" xfId="371"/>
    <cellStyle name="RQDheading" xfId="372"/>
    <cellStyle name="RQDserial" xfId="373"/>
    <cellStyle name="RQDtop" xfId="374"/>
    <cellStyle name="section" xfId="375"/>
    <cellStyle name="SideHeader" xfId="376"/>
    <cellStyle name="SideText" xfId="377"/>
    <cellStyle name="STANDARD" xfId="378"/>
    <cellStyle name="subhead" xfId="379"/>
    <cellStyle name="Text Indent A" xfId="380"/>
    <cellStyle name="Text Indent B" xfId="381"/>
    <cellStyle name="Title" xfId="382"/>
    <cellStyle name="Uhrzeit" xfId="383"/>
    <cellStyle name="Vehicle_Benchmark" xfId="384"/>
    <cellStyle name="Version_Header" xfId="385"/>
    <cellStyle name="Volumes_Data" xfId="386"/>
    <cellStyle name="‧W?_102" xfId="387"/>
    <cellStyle name="Währung [0]_!!!GO" xfId="388"/>
    <cellStyle name="Währung_!!!GO" xfId="389"/>
    <cellStyle name="weekly" xfId="390"/>
    <cellStyle name="Wingding" xfId="391"/>
    <cellStyle name="W鋒rung [0]_pldt" xfId="392"/>
    <cellStyle name="W鋒rung_pldt" xfId="393"/>
    <cellStyle name="W鄣rung [0]_BODYM" xfId="394"/>
    <cellStyle name="W鄣rung_BODYM" xfId="395"/>
    <cellStyle name="Yen" xfId="396"/>
    <cellStyle name="Yen-Acctg" xfId="397"/>
    <cellStyle name="yenblue" xfId="398"/>
    <cellStyle name="ｳfｹ・[0]_162PFT" xfId="399"/>
    <cellStyle name="ｳfｹ  Design " xfId="400"/>
    <cellStyle name="ｳfｹ162PFT" xfId="401"/>
    <cellStyle name="ｳfｹC206twn" xfId="402"/>
    <cellStyle name="ｳfｹCT75 BP Update" xfId="403"/>
    <cellStyle name="ｳfｹPT - Pg. 5" xfId="404"/>
    <cellStyle name="ｳfｹSheet3" xfId="405"/>
    <cellStyle name="ｶWｳsｵｲ" xfId="406"/>
    <cellStyle name="ﾀHｫ皙ｺｶWｳsｵｲ" xfId="407"/>
    <cellStyle name="ハイパーリンク" xfId="408"/>
    <cellStyle name="ปกติ_J97 PSI Daily,Monthly Report" xfId="409"/>
    <cellStyle name=" [0.00]_!!!GO" xfId="410"/>
    <cellStyle name="_!!!GO" xfId="411"/>
    <cellStyle name="百分比 2 30" xfId="412"/>
    <cellStyle name="百分比 2 5 10" xfId="413"/>
    <cellStyle name="百分比 3 19" xfId="414"/>
    <cellStyle name="百分比 4" xfId="415"/>
    <cellStyle name="百分比 4 12" xfId="416"/>
    <cellStyle name="備註" xfId="417"/>
    <cellStyle name="标题 1 10" xfId="418"/>
    <cellStyle name="标题 1 2 10" xfId="419"/>
    <cellStyle name="标题 1 4 10" xfId="420"/>
    <cellStyle name="标题 10" xfId="421"/>
    <cellStyle name="标题 2 10" xfId="422"/>
    <cellStyle name="标题 2 2 10" xfId="423"/>
    <cellStyle name="标题 2 4 10" xfId="424"/>
    <cellStyle name="标题 3 10" xfId="425"/>
    <cellStyle name="标题 3 2 10" xfId="426"/>
    <cellStyle name="标题 3 4 10" xfId="427"/>
    <cellStyle name="标题 4 10" xfId="428"/>
    <cellStyle name="标题 4 2 10" xfId="429"/>
    <cellStyle name="标题 4 4 10" xfId="430"/>
    <cellStyle name="标题 5 10" xfId="431"/>
    <cellStyle name="标题 7 10" xfId="432"/>
    <cellStyle name="標題" xfId="433"/>
    <cellStyle name="標題 1" xfId="434"/>
    <cellStyle name="標題 2" xfId="435"/>
    <cellStyle name="標題 3" xfId="436"/>
    <cellStyle name="標題 4" xfId="437"/>
    <cellStyle name="標題_entry chart revised" xfId="438"/>
    <cellStyle name="標準KM00" xfId="439"/>
    <cellStyle name="標準KM01" xfId="440"/>
    <cellStyle name="標準KM02" xfId="441"/>
    <cellStyle name="表示済みのハイパーリンク" xfId="442"/>
    <cellStyle name="差 10" xfId="443"/>
    <cellStyle name="差 4 10" xfId="444"/>
    <cellStyle name="差_11月奥迪国产车主流排产车型列表" xfId="445"/>
    <cellStyle name="差_工作表1" xfId="446"/>
    <cellStyle name="常规 10 2 2" xfId="447"/>
    <cellStyle name="常规 10 2 2 2" xfId="448"/>
    <cellStyle name="常规 11 2 10" xfId="449"/>
    <cellStyle name="常规 12" xfId="450"/>
    <cellStyle name="常规 12 11" xfId="451"/>
    <cellStyle name="常规 12 2 2 2" xfId="452"/>
    <cellStyle name="常规 127" xfId="453"/>
    <cellStyle name="常规 127 2 2 2 2" xfId="454"/>
    <cellStyle name="常规 127 2 2 2 2 2" xfId="455"/>
    <cellStyle name="常规 13" xfId="456"/>
    <cellStyle name="常规 2" xfId="457"/>
    <cellStyle name="常规 2 2 10" xfId="458"/>
    <cellStyle name="常规 2 2 2 2 2 2" xfId="459"/>
    <cellStyle name="常规 2 2 2 2 2 2 2" xfId="460"/>
    <cellStyle name="常规 2 2 2 2 2 2 2 2" xfId="461"/>
    <cellStyle name="常规 2 2 2 3 2 2" xfId="462"/>
    <cellStyle name="常规 2 2 2 3 2 2 2" xfId="463"/>
    <cellStyle name="常规 2 3 2" xfId="464"/>
    <cellStyle name="常规 2 4" xfId="465"/>
    <cellStyle name="常规 2 4 10" xfId="466"/>
    <cellStyle name="常规 2 4 2 2" xfId="467"/>
    <cellStyle name="常规 2 4 2 2 2" xfId="468"/>
    <cellStyle name="常规 2 4_工作表1" xfId="469"/>
    <cellStyle name="常规 2 47" xfId="470"/>
    <cellStyle name="常规 2 9 10" xfId="471"/>
    <cellStyle name="常规 3" xfId="472"/>
    <cellStyle name="常规 3 2 10 10" xfId="473"/>
    <cellStyle name="常规 3 2 2 2 15" xfId="474"/>
    <cellStyle name="常规 3 2 2 2 2 4" xfId="475"/>
    <cellStyle name="常规 35" xfId="476"/>
    <cellStyle name="常规 4" xfId="477"/>
    <cellStyle name="常规 6 25" xfId="478"/>
    <cellStyle name="常规 7" xfId="479"/>
    <cellStyle name="常规_11111111111" xfId="480"/>
    <cellStyle name="常规_2008年1月生产式样" xfId="481"/>
    <cellStyle name="常规_C6 MJ10.2009.08.01推荐车型开票价格" xfId="482"/>
    <cellStyle name="常规_Monthly_Order_Status_RC NEW OCN 20091025" xfId="483"/>
    <cellStyle name="常规_Sheet1" xfId="484"/>
    <cellStyle name="超链接 2" xfId="485"/>
    <cellStyle name="超链接 2 2" xfId="486"/>
    <cellStyle name="超链接 2 2 2 2" xfId="487"/>
    <cellStyle name="超链接 2 2 2 2 2" xfId="488"/>
    <cellStyle name="超链接 2 2 2 4" xfId="489"/>
    <cellStyle name="超链接 2 2 3 2" xfId="490"/>
    <cellStyle name="超链接 2 2 3 2 2" xfId="491"/>
    <cellStyle name="超链接 3 2 2" xfId="492"/>
    <cellStyle name="超链接 3 2 2 2" xfId="493"/>
    <cellStyle name="超链接 3 2 4" xfId="494"/>
    <cellStyle name="超链接 3 3 2" xfId="495"/>
    <cellStyle name="超链接 3 3 2 2" xfId="496"/>
    <cellStyle name="輔色1" xfId="497"/>
    <cellStyle name="輔色4" xfId="498"/>
    <cellStyle name="輔色5" xfId="499"/>
    <cellStyle name="輔色6" xfId="500"/>
    <cellStyle name="好 10" xfId="501"/>
    <cellStyle name="好 4 10" xfId="502"/>
    <cellStyle name="好_11月奥迪国产车主流排产车型列表" xfId="503"/>
    <cellStyle name="好_entry chart revised" xfId="504"/>
    <cellStyle name="好_工作表1" xfId="505"/>
    <cellStyle name="合計" xfId="506"/>
    <cellStyle name="桁蟻唇Ｆ [0.00]_Attach1-2" xfId="507"/>
    <cellStyle name="桁蟻唇Ｆ_Attach1-2" xfId="508"/>
    <cellStyle name="壞" xfId="509"/>
    <cellStyle name="壞_entry chart revised" xfId="510"/>
    <cellStyle name="汇总 10" xfId="511"/>
    <cellStyle name="汇总 2 10" xfId="512"/>
    <cellStyle name="汇总 4 10" xfId="513"/>
    <cellStyle name="计算 10" xfId="514"/>
    <cellStyle name="计算 2 10" xfId="515"/>
    <cellStyle name="计算 4 10" xfId="516"/>
    <cellStyle name="計算方式" xfId="517"/>
    <cellStyle name="恝笵 [0.00]_B???ﾃ" xfId="518"/>
    <cellStyle name="检查单元格 10" xfId="519"/>
    <cellStyle name="检查单元格 2 10" xfId="520"/>
    <cellStyle name="检查单元格 4 10" xfId="521"/>
    <cellStyle name="檢查儲存格" xfId="522"/>
    <cellStyle name="解释性文本 10" xfId="523"/>
    <cellStyle name="解释性文本 4 10" xfId="524"/>
    <cellStyle name="警告文本 10" xfId="525"/>
    <cellStyle name="警告文本 4 10" xfId="526"/>
    <cellStyle name="警告文字" xfId="527"/>
    <cellStyle name="連結的儲存格" xfId="528"/>
    <cellStyle name="链接单元格 10" xfId="529"/>
    <cellStyle name="链接单元格 4 10" xfId="530"/>
    <cellStyle name="普通_laroux" xfId="531"/>
    <cellStyle name="千位[0]_% BoM (Veh + MT75)" xfId="532"/>
    <cellStyle name="千位_% BoM (Veh + MT75)" xfId="533"/>
    <cellStyle name="千位分隔 2" xfId="534"/>
    <cellStyle name="千位分隔 2 2 10" xfId="535"/>
    <cellStyle name="千位分隔 2 2 25" xfId="536"/>
    <cellStyle name="千位分隔 4" xfId="537"/>
    <cellStyle name="千位分隔 5 3" xfId="538"/>
    <cellStyle name="千位分隔[0] 2" xfId="539"/>
    <cellStyle name="千位分隔_Sheet1" xfId="540"/>
    <cellStyle name="强调文字颜色 1 2" xfId="541"/>
    <cellStyle name="强调文字颜色 1 4" xfId="542"/>
    <cellStyle name="强调文字颜色 2 2" xfId="543"/>
    <cellStyle name="强调文字颜色 2 4" xfId="544"/>
    <cellStyle name="强调文字颜色 3 2" xfId="545"/>
    <cellStyle name="强调文字颜色 3 4" xfId="546"/>
    <cellStyle name="强调文字颜色 6 2" xfId="547"/>
    <cellStyle name="强调文字颜色 6 4" xfId="548"/>
    <cellStyle name="潤ﾊ吹h“_1?…" xfId="549"/>
    <cellStyle name="審吹h" xfId="550"/>
    <cellStyle name="适中 10" xfId="551"/>
    <cellStyle name="适中 4 10" xfId="552"/>
    <cellStyle name="输出 10" xfId="553"/>
    <cellStyle name="输出 2 10" xfId="554"/>
    <cellStyle name="输出 4 10" xfId="555"/>
    <cellStyle name="输入 10" xfId="556"/>
    <cellStyle name="输入 4 10" xfId="557"/>
    <cellStyle name="輸出" xfId="558"/>
    <cellStyle name="輸入" xfId="559"/>
    <cellStyle name="說明文字" xfId="560"/>
    <cellStyle name="袒飜・ﾇﾋ [0.00]_laroux" xfId="561"/>
    <cellStyle name="袒飜・ﾇﾋ_laroux" xfId="562"/>
    <cellStyle name="脱浦 [0.00]_Attach2" xfId="563"/>
    <cellStyle name="脱浦_Attach2" xfId="564"/>
    <cellStyle name="小数点1桁" xfId="565"/>
    <cellStyle name="整数" xfId="566"/>
    <cellStyle name="寘嬫愗傝 [0.00]_!!!GO" xfId="567"/>
    <cellStyle name="寘嬫愗傝_!!!GO" xfId="568"/>
    <cellStyle name="中等" xfId="569"/>
    <cellStyle name="注释 10" xfId="570"/>
    <cellStyle name="注释 2 12" xfId="571"/>
    <cellStyle name="注释 3 10" xfId="572"/>
    <cellStyle name="注释 5 10" xfId="573"/>
    <cellStyle name="Comma 5" xfId="574"/>
    <cellStyle name="Percent 2 2" xfId="575"/>
    <cellStyle name="Comma 2" xfId="576"/>
  </cellStyles>
  <tableStyles count="0" defaultTableStyle="TableStyleMedium2" defaultPivotStyle="PivotStyleLight16"/>
  <colors>
    <mruColors>
      <color rgb="00AEE1E4"/>
      <color rgb="00FEBC28"/>
      <color rgb="0000B0F0"/>
      <color rgb="00BAE6E8"/>
      <color rgb="00DCA3A3"/>
      <color rgb="007F9698"/>
      <color rgb="00FFFFFF"/>
      <color rgb="00FBFFE5"/>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3</xdr:col>
      <xdr:colOff>0</xdr:colOff>
      <xdr:row>35</xdr:row>
      <xdr:rowOff>0</xdr:rowOff>
    </xdr:from>
    <xdr:ext cx="533400" cy="9525"/>
    <xdr:pic>
      <xdr:nvPicPr>
        <xdr:cNvPr id="2"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3"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4"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5"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6"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7"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8"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9"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10"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11"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12"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13"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14"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15"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16"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17"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18"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19"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20"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1"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2"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23"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4"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25"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6"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27"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28"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29"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30"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31"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32"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33"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533400" cy="9525"/>
    <xdr:pic>
      <xdr:nvPicPr>
        <xdr:cNvPr id="34"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9525"/>
    <xdr:pic>
      <xdr:nvPicPr>
        <xdr:cNvPr id="35"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36"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35</xdr:row>
      <xdr:rowOff>0</xdr:rowOff>
    </xdr:from>
    <xdr:ext cx="9525" cy="133350"/>
    <xdr:pic>
      <xdr:nvPicPr>
        <xdr:cNvPr id="37"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612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3</xdr:col>
      <xdr:colOff>0</xdr:colOff>
      <xdr:row>88</xdr:row>
      <xdr:rowOff>0</xdr:rowOff>
    </xdr:from>
    <xdr:ext cx="533400" cy="9525"/>
    <xdr:pic>
      <xdr:nvPicPr>
        <xdr:cNvPr id="2"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3"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4"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5"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6"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7"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8"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9"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10"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533400" cy="9525"/>
    <xdr:pic>
      <xdr:nvPicPr>
        <xdr:cNvPr id="11"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12"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13"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14"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15"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533400" cy="9525"/>
    <xdr:pic>
      <xdr:nvPicPr>
        <xdr:cNvPr id="16"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17"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18"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19"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533400" cy="9525"/>
    <xdr:pic>
      <xdr:nvPicPr>
        <xdr:cNvPr id="20"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21"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22"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23"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24"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25"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26"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27"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28"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533400" cy="9525"/>
    <xdr:pic>
      <xdr:nvPicPr>
        <xdr:cNvPr id="29"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30"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31"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32"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33"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533400" cy="9525"/>
    <xdr:pic>
      <xdr:nvPicPr>
        <xdr:cNvPr id="34"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35"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36"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37"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38"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39"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40"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41"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42"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主题">
  <a:themeElements>
    <a:clrScheme name="流畅">
      <a:dk1>
        <a:sysClr val="windowText" lastClr="000000"/>
      </a:dk1>
      <a:lt1>
        <a:sysClr val="window" lastClr="FFFFFF"/>
      </a:lt1>
      <a:dk2>
        <a:srgbClr val="04617B"/>
      </a:dk2>
      <a:lt2>
        <a:srgbClr val="DBF5F9"/>
      </a:lt2>
      <a:accent1>
        <a:srgbClr val="0F6FC6"/>
      </a:accent1>
      <a:accent2>
        <a:srgbClr val="009DD9"/>
      </a:accent2>
      <a:accent3>
        <a:srgbClr val="0BD0D9"/>
      </a:accent3>
      <a:accent4>
        <a:srgbClr val="10CF9B"/>
      </a:accent4>
      <a:accent5>
        <a:srgbClr val="7CCA62"/>
      </a:accent5>
      <a:accent6>
        <a:srgbClr val="A5C249"/>
      </a:accent6>
      <a:hlink>
        <a:srgbClr val="E2D700"/>
      </a:hlink>
      <a:folHlink>
        <a:srgbClr val="85DFD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88453392.com/"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C00000"/>
    <pageSetUpPr autoPageBreaks="0"/>
  </sheetPr>
  <dimension ref="A1:P318"/>
  <sheetViews>
    <sheetView tabSelected="1" workbookViewId="0">
      <selection activeCell="B1" sqref="B1:L1"/>
    </sheetView>
  </sheetViews>
  <sheetFormatPr defaultColWidth="9" defaultRowHeight="16.5"/>
  <cols>
    <col min="1" max="1" width="2.5" style="1276" customWidth="1"/>
    <col min="2" max="2" width="9.63333333333333" style="1276" customWidth="1"/>
    <col min="3" max="3" width="11.25" style="1276" customWidth="1"/>
    <col min="4" max="4" width="2.25" style="1276" customWidth="1"/>
    <col min="5" max="6" width="11.25" style="1276" customWidth="1"/>
    <col min="7" max="7" width="2.25" style="1276" customWidth="1"/>
    <col min="8" max="9" width="11.25" style="1276" customWidth="1"/>
    <col min="10" max="10" width="2.25" style="1276" customWidth="1"/>
    <col min="11" max="11" width="11.25" style="1276" customWidth="1"/>
    <col min="12" max="12" width="12" style="1276" customWidth="1"/>
    <col min="13" max="16384" width="9" style="1276"/>
  </cols>
  <sheetData>
    <row r="1" ht="9.75" customHeight="1" spans="1:16">
      <c r="A1" s="1277"/>
      <c r="B1" s="1278"/>
      <c r="C1" s="1279"/>
      <c r="D1" s="1279"/>
      <c r="E1" s="1279"/>
      <c r="F1" s="1279"/>
      <c r="G1" s="1279"/>
      <c r="H1" s="1279"/>
      <c r="I1" s="1279"/>
      <c r="J1" s="1279"/>
      <c r="K1" s="1279"/>
      <c r="L1" s="1280"/>
    </row>
    <row r="2" ht="51.6" customHeight="1" spans="1:16">
      <c r="A2" s="1277"/>
      <c r="B2" s="1281" t="s">
        <v>0</v>
      </c>
      <c r="C2" s="1282"/>
      <c r="D2" s="1282"/>
      <c r="E2" s="1282"/>
      <c r="F2" s="1282"/>
      <c r="G2" s="1282"/>
      <c r="H2" s="1282"/>
      <c r="I2" s="1282"/>
      <c r="J2" s="1282"/>
      <c r="K2" s="1282"/>
      <c r="L2" s="1283"/>
    </row>
    <row r="3" s="1273" customFormat="1" ht="22.15" customHeight="1" spans="1:16">
      <c r="A3" s="1277"/>
      <c r="B3" s="1284" t="s">
        <v>1</v>
      </c>
      <c r="C3" s="1284"/>
      <c r="D3" s="1284"/>
      <c r="E3" s="1284"/>
      <c r="F3" s="1284"/>
      <c r="G3" s="1284"/>
      <c r="H3" s="1284"/>
      <c r="I3" s="1284"/>
      <c r="J3" s="1284"/>
      <c r="K3" s="1284"/>
      <c r="L3" s="1285" t="s">
        <v>2</v>
      </c>
      <c r="M3" s="1276"/>
    </row>
    <row r="4" ht="8.25" customHeight="1" spans="1:16">
      <c r="A4" s="1277"/>
      <c r="B4" s="1286"/>
      <c r="C4" s="1286"/>
      <c r="D4" s="1286"/>
      <c r="E4" s="1286"/>
      <c r="F4" s="1286"/>
      <c r="G4" s="1286"/>
      <c r="H4" s="1286"/>
      <c r="I4" s="1286"/>
      <c r="J4" s="1286"/>
      <c r="K4" s="1286"/>
      <c r="L4" s="1286"/>
    </row>
    <row r="5" s="1274" customFormat="1" ht="27.75" customHeight="1" spans="1:16">
      <c r="A5" s="1277"/>
      <c r="B5" s="1287" t="s">
        <v>3</v>
      </c>
      <c r="C5" s="1288"/>
      <c r="D5" s="1289"/>
      <c r="E5" s="1287" t="s">
        <v>4</v>
      </c>
      <c r="F5" s="1288"/>
      <c r="G5" s="1289"/>
      <c r="H5" s="1287" t="s">
        <v>5</v>
      </c>
      <c r="I5" s="1288"/>
      <c r="J5" s="1289"/>
      <c r="K5" s="1287" t="s">
        <v>6</v>
      </c>
      <c r="L5" s="1290"/>
      <c r="M5" s="1276"/>
    </row>
    <row r="6" s="1275" customFormat="1" ht="50.25" customHeight="1" spans="1:16">
      <c r="A6" s="1277"/>
      <c r="B6" s="1291" t="s">
        <v>7</v>
      </c>
      <c r="C6" s="1292"/>
      <c r="D6" s="1293"/>
      <c r="E6" s="1291" t="s">
        <v>8</v>
      </c>
      <c r="F6" s="1292"/>
      <c r="G6" s="1293"/>
      <c r="H6" s="1291" t="s">
        <v>9</v>
      </c>
      <c r="I6" s="1292"/>
      <c r="J6" s="1293"/>
      <c r="K6" s="1291" t="s">
        <v>10</v>
      </c>
      <c r="L6" s="1294"/>
      <c r="M6" s="1276"/>
    </row>
    <row r="7" ht="15" customHeight="1" spans="1:16">
      <c r="A7" s="1277"/>
      <c r="B7" s="1295"/>
      <c r="C7" s="1296"/>
      <c r="D7" s="1296"/>
      <c r="E7" s="1297"/>
      <c r="F7" s="1298"/>
      <c r="G7" s="1296"/>
      <c r="H7" s="1297"/>
      <c r="I7" s="1298"/>
      <c r="J7" s="1296"/>
      <c r="K7" s="1299"/>
      <c r="L7" s="1300"/>
    </row>
    <row r="8" s="1274" customFormat="1" ht="27.75" customHeight="1" spans="1:16">
      <c r="A8" s="1277"/>
      <c r="B8" s="1287" t="s">
        <v>11</v>
      </c>
      <c r="C8" s="1288"/>
      <c r="D8" s="1289"/>
      <c r="E8" s="1301" t="s">
        <v>12</v>
      </c>
      <c r="F8" s="1302"/>
      <c r="G8" s="1289"/>
      <c r="H8" s="1287" t="s">
        <v>13</v>
      </c>
      <c r="I8" s="1290"/>
      <c r="J8" s="1289"/>
      <c r="K8" s="1287" t="s">
        <v>14</v>
      </c>
      <c r="L8" s="1288"/>
      <c r="M8" s="1276"/>
    </row>
    <row r="9" s="1275" customFormat="1" ht="71.1" customHeight="1" spans="1:16">
      <c r="A9" s="1277"/>
      <c r="B9" s="1291" t="s">
        <v>15</v>
      </c>
      <c r="C9" s="1292"/>
      <c r="D9" s="1293"/>
      <c r="E9" s="1291" t="s">
        <v>16</v>
      </c>
      <c r="F9" s="1292"/>
      <c r="G9" s="1303"/>
      <c r="H9" s="1291" t="s">
        <v>17</v>
      </c>
      <c r="I9" s="1294"/>
      <c r="J9" s="1303"/>
      <c r="K9" s="1291" t="s">
        <v>18</v>
      </c>
      <c r="L9" s="1292"/>
      <c r="M9" s="1276"/>
    </row>
    <row r="10" ht="15" customHeight="1" spans="1:16">
      <c r="A10" s="1277"/>
      <c r="B10" s="1295"/>
      <c r="C10" s="1296"/>
      <c r="D10" s="1296"/>
      <c r="E10" s="1297"/>
      <c r="F10" s="1298"/>
      <c r="G10" s="1296"/>
      <c r="H10" s="1297"/>
      <c r="I10" s="1298"/>
      <c r="J10" s="1296"/>
      <c r="K10" s="1299"/>
      <c r="L10" s="1300"/>
    </row>
    <row r="11" s="1274" customFormat="1" ht="27.75" customHeight="1" spans="1:16">
      <c r="A11" s="1277"/>
      <c r="B11" s="1287" t="s">
        <v>19</v>
      </c>
      <c r="C11" s="1290"/>
      <c r="D11" s="1289"/>
      <c r="E11" s="1287" t="s">
        <v>20</v>
      </c>
      <c r="F11" s="1290"/>
      <c r="G11" s="1304"/>
      <c r="H11" s="1287" t="s">
        <v>21</v>
      </c>
      <c r="I11" s="1288"/>
      <c r="J11" s="1289"/>
      <c r="K11" s="1287" t="s">
        <v>22</v>
      </c>
      <c r="L11" s="1288"/>
      <c r="M11" s="1276"/>
    </row>
    <row r="12" s="1275" customFormat="1" ht="71.1" customHeight="1" spans="1:16">
      <c r="A12" s="1277"/>
      <c r="B12" s="1291" t="s">
        <v>23</v>
      </c>
      <c r="C12" s="1294"/>
      <c r="D12" s="1303"/>
      <c r="E12" s="1291" t="s">
        <v>24</v>
      </c>
      <c r="F12" s="1294"/>
      <c r="G12" s="1304"/>
      <c r="H12" s="1305" t="s">
        <v>25</v>
      </c>
      <c r="I12" s="1306"/>
      <c r="J12" s="1303"/>
      <c r="K12" s="1291" t="s">
        <v>26</v>
      </c>
      <c r="L12" s="1292"/>
      <c r="M12" s="1276"/>
      <c r="P12" s="1307"/>
    </row>
    <row r="13" ht="15" customHeight="1" spans="1:16">
      <c r="A13" s="1277"/>
      <c r="B13" s="1295"/>
      <c r="C13" s="1296"/>
      <c r="D13" s="1296"/>
      <c r="E13" s="1297"/>
      <c r="F13" s="1298"/>
      <c r="G13" s="1296"/>
      <c r="H13" s="1297"/>
      <c r="I13" s="1298"/>
      <c r="J13" s="1296"/>
      <c r="K13" s="1299"/>
      <c r="L13" s="1300"/>
    </row>
    <row r="14" s="1274" customFormat="1" ht="27.75" customHeight="1" spans="1:16">
      <c r="A14" s="1277"/>
      <c r="B14" s="1287" t="s">
        <v>27</v>
      </c>
      <c r="C14" s="1288"/>
      <c r="E14" s="1287" t="s">
        <v>28</v>
      </c>
      <c r="F14" s="1290"/>
      <c r="G14" s="1289"/>
      <c r="H14" s="1287" t="s">
        <v>29</v>
      </c>
      <c r="I14" s="1288"/>
      <c r="J14" s="1289"/>
      <c r="K14" s="1287" t="s">
        <v>30</v>
      </c>
      <c r="L14" s="1288"/>
    </row>
    <row r="15" s="1275" customFormat="1" ht="71.1" customHeight="1" spans="1:16">
      <c r="A15" s="1277"/>
      <c r="B15" s="1308" t="s">
        <v>31</v>
      </c>
      <c r="C15" s="1309"/>
      <c r="E15" s="1291" t="s">
        <v>32</v>
      </c>
      <c r="F15" s="1292"/>
      <c r="G15" s="1293"/>
      <c r="H15" s="1291" t="s">
        <v>33</v>
      </c>
      <c r="I15" s="1292"/>
      <c r="J15" s="1293"/>
      <c r="K15" s="1310" t="s">
        <v>34</v>
      </c>
      <c r="L15" s="1311"/>
    </row>
    <row r="16" ht="15" customHeight="1" spans="1:16">
      <c r="A16" s="1277"/>
      <c r="B16" s="1295"/>
      <c r="C16" s="1296"/>
      <c r="D16" s="1296"/>
      <c r="E16" s="1312"/>
      <c r="F16" s="1298"/>
      <c r="G16" s="1296"/>
      <c r="H16" s="1312"/>
      <c r="I16" s="1298"/>
      <c r="J16" s="1296"/>
      <c r="K16" s="1313"/>
      <c r="L16" s="1300"/>
    </row>
    <row r="17" s="1274" customFormat="1" ht="27.75" customHeight="1" spans="1:13">
      <c r="A17" s="1277"/>
      <c r="B17" s="1287" t="s">
        <v>35</v>
      </c>
      <c r="C17" s="1288"/>
      <c r="D17" s="1314"/>
      <c r="E17" s="1287" t="s">
        <v>36</v>
      </c>
      <c r="F17" s="1290"/>
      <c r="G17" s="1293"/>
      <c r="H17" s="1293"/>
      <c r="I17" s="1293"/>
      <c r="J17" s="1293"/>
      <c r="K17" s="1293"/>
      <c r="L17" s="1293"/>
      <c r="M17" s="1276"/>
    </row>
    <row r="18" s="1275" customFormat="1" ht="71.1" customHeight="1" spans="1:13">
      <c r="A18" s="1277"/>
      <c r="B18" s="1315" t="s">
        <v>37</v>
      </c>
      <c r="C18" s="1316"/>
      <c r="D18" s="1293"/>
      <c r="E18" s="1291" t="s">
        <v>38</v>
      </c>
      <c r="F18" s="1294"/>
      <c r="G18" s="1293"/>
      <c r="H18" s="1293"/>
      <c r="I18" s="1293"/>
      <c r="J18" s="1293"/>
      <c r="K18" s="1293"/>
      <c r="L18" s="1293"/>
      <c r="M18" s="1276"/>
    </row>
    <row r="19" ht="15" customHeight="1" spans="1:13">
      <c r="A19" s="1277"/>
      <c r="B19" s="1317"/>
      <c r="C19" s="1296"/>
      <c r="D19" s="1296"/>
      <c r="E19" s="1318"/>
      <c r="F19" s="1298"/>
      <c r="G19" s="1296"/>
      <c r="H19" s="1318"/>
      <c r="I19" s="1298"/>
      <c r="J19" s="1296"/>
      <c r="K19" s="1298"/>
      <c r="L19" s="1300"/>
    </row>
    <row r="20" ht="15.75" customHeight="1" spans="1:13">
      <c r="A20" s="1277"/>
      <c r="B20" s="1319"/>
      <c r="C20" s="1320"/>
      <c r="D20" s="1320"/>
      <c r="E20" s="1321"/>
      <c r="F20" s="1320"/>
      <c r="G20" s="1320"/>
      <c r="H20" s="1321"/>
      <c r="I20" s="1320"/>
      <c r="J20" s="1320"/>
      <c r="K20" s="1320"/>
      <c r="L20" s="1322"/>
    </row>
    <row r="21" ht="9" customHeight="1" spans="1:13">
      <c r="A21" s="1277"/>
      <c r="B21" s="1323" t="s">
        <v>39</v>
      </c>
      <c r="C21" s="1324"/>
      <c r="D21" s="1324"/>
      <c r="E21" s="1324"/>
      <c r="F21" s="1324"/>
      <c r="G21" s="1324"/>
      <c r="H21" s="1324"/>
      <c r="I21" s="1324"/>
      <c r="J21" s="1324"/>
      <c r="K21" s="1324"/>
      <c r="L21" s="1325"/>
    </row>
    <row r="22" ht="9" customHeight="1" spans="1:13">
      <c r="A22" s="1277"/>
      <c r="B22" s="1326"/>
      <c r="C22" s="1327"/>
      <c r="D22" s="1327"/>
      <c r="E22" s="1327"/>
      <c r="F22" s="1327"/>
      <c r="G22" s="1327"/>
      <c r="H22" s="1327"/>
      <c r="I22" s="1327"/>
      <c r="J22" s="1327"/>
      <c r="K22" s="1327"/>
      <c r="L22" s="1328"/>
    </row>
    <row r="23" ht="9" customHeight="1" spans="1:13">
      <c r="A23" s="1277"/>
      <c r="B23" s="1326"/>
      <c r="C23" s="1327"/>
      <c r="D23" s="1327"/>
      <c r="E23" s="1327"/>
      <c r="F23" s="1327"/>
      <c r="G23" s="1327"/>
      <c r="H23" s="1327"/>
      <c r="I23" s="1327"/>
      <c r="J23" s="1327"/>
      <c r="K23" s="1327"/>
      <c r="L23" s="1328"/>
    </row>
    <row r="24" ht="9" customHeight="1" spans="1:13">
      <c r="A24" s="1277"/>
      <c r="B24" s="1329"/>
      <c r="C24" s="1330"/>
      <c r="D24" s="1330"/>
      <c r="E24" s="1330"/>
      <c r="F24" s="1330"/>
      <c r="G24" s="1330"/>
      <c r="H24" s="1330"/>
      <c r="I24" s="1330"/>
      <c r="J24" s="1330"/>
      <c r="K24" s="1330"/>
      <c r="L24" s="1331"/>
    </row>
    <row r="25" ht="30" customHeight="1" spans="1:13">
      <c r="A25" s="1277"/>
      <c r="B25" s="1332" t="s">
        <v>40</v>
      </c>
      <c r="C25" s="1333"/>
      <c r="D25" s="1333"/>
      <c r="E25" s="1333"/>
      <c r="F25" s="1333"/>
      <c r="G25" s="1333"/>
      <c r="H25" s="1333"/>
      <c r="I25" s="1333"/>
      <c r="J25" s="1333"/>
      <c r="K25" s="1333"/>
      <c r="L25" s="1334"/>
    </row>
    <row r="26" ht="43.9" customHeight="1" spans="1:13">
      <c r="A26" s="1277"/>
      <c r="B26" s="1335" t="s">
        <v>41</v>
      </c>
      <c r="C26" s="1336"/>
      <c r="D26" s="1336"/>
      <c r="E26" s="1336"/>
      <c r="F26" s="1336"/>
      <c r="G26" s="1336"/>
      <c r="H26" s="1336"/>
      <c r="I26" s="1336"/>
      <c r="J26" s="1336"/>
      <c r="K26" s="1336"/>
      <c r="L26" s="1337"/>
    </row>
    <row r="27" spans="1:13">
      <c r="A27" s="1277"/>
    </row>
    <row r="28" spans="1:13">
      <c r="A28" s="1277"/>
      <c r="B28" s="1338" t="s">
        <v>42</v>
      </c>
    </row>
    <row r="29" spans="1:13">
      <c r="A29" s="1277"/>
      <c r="B29" s="1338" t="s">
        <v>43</v>
      </c>
    </row>
    <row r="30" spans="1:13">
      <c r="A30" s="1277"/>
      <c r="B30" s="1338" t="s">
        <v>44</v>
      </c>
    </row>
    <row r="31" spans="1:13">
      <c r="A31" s="1277"/>
      <c r="B31" s="1338" t="s">
        <v>45</v>
      </c>
    </row>
    <row r="32" spans="1:13">
      <c r="A32" s="1277"/>
      <c r="B32" s="1338" t="s">
        <v>46</v>
      </c>
    </row>
    <row r="33" spans="1:2">
      <c r="A33" s="1277"/>
      <c r="B33" s="1338" t="s">
        <v>47</v>
      </c>
    </row>
    <row r="34" spans="1:2">
      <c r="A34" s="1277"/>
      <c r="B34" s="1338" t="s">
        <v>48</v>
      </c>
    </row>
    <row r="35" spans="1:2">
      <c r="A35" s="1277"/>
      <c r="B35" s="1338" t="s">
        <v>49</v>
      </c>
    </row>
    <row r="36" spans="1:2">
      <c r="A36" s="1277"/>
      <c r="B36" s="1338" t="s">
        <v>50</v>
      </c>
    </row>
    <row r="37" spans="1:2">
      <c r="A37" s="1277"/>
      <c r="B37" s="1338" t="s">
        <v>51</v>
      </c>
    </row>
    <row r="38" spans="1:2">
      <c r="A38" s="1277"/>
      <c r="B38" s="1338" t="s">
        <v>52</v>
      </c>
    </row>
    <row r="39" spans="1:2">
      <c r="A39" s="1277"/>
      <c r="B39" s="1338" t="s">
        <v>53</v>
      </c>
    </row>
    <row r="40" spans="1:2">
      <c r="A40" s="1277"/>
      <c r="B40" s="1338" t="s">
        <v>54</v>
      </c>
    </row>
    <row r="41" spans="1:2">
      <c r="A41" s="1277"/>
      <c r="B41" s="1338" t="s">
        <v>55</v>
      </c>
    </row>
    <row r="42" spans="1:2">
      <c r="A42" s="1277"/>
      <c r="B42" s="1338" t="s">
        <v>56</v>
      </c>
    </row>
    <row r="43" spans="1:2">
      <c r="A43" s="1277"/>
      <c r="B43" s="1338" t="s">
        <v>57</v>
      </c>
    </row>
    <row r="44" spans="1:2">
      <c r="A44" s="1277"/>
      <c r="B44" s="1338" t="s">
        <v>58</v>
      </c>
    </row>
    <row r="45" spans="1:2">
      <c r="A45" s="1277"/>
      <c r="B45" s="1338" t="s">
        <v>59</v>
      </c>
    </row>
    <row r="46" spans="1:2">
      <c r="A46" s="1277"/>
      <c r="B46" s="1338" t="s">
        <v>60</v>
      </c>
    </row>
    <row r="47" spans="1:2">
      <c r="A47" s="1277"/>
      <c r="B47" s="1338" t="s">
        <v>61</v>
      </c>
    </row>
    <row r="48" spans="1:2">
      <c r="A48" s="1277"/>
      <c r="B48" s="1338" t="s">
        <v>62</v>
      </c>
    </row>
    <row r="49" spans="1:2">
      <c r="A49" s="1277"/>
      <c r="B49" s="1338" t="s">
        <v>63</v>
      </c>
    </row>
    <row r="50" spans="1:2">
      <c r="A50" s="1277"/>
      <c r="B50" s="1338" t="s">
        <v>64</v>
      </c>
    </row>
    <row r="51" spans="1:2">
      <c r="A51" s="1277"/>
      <c r="B51" s="1338" t="s">
        <v>65</v>
      </c>
    </row>
    <row r="52" spans="1:2">
      <c r="A52" s="1277"/>
      <c r="B52" s="1338" t="s">
        <v>66</v>
      </c>
    </row>
    <row r="53" spans="1:2">
      <c r="A53" s="1277"/>
      <c r="B53" s="1338" t="s">
        <v>67</v>
      </c>
    </row>
    <row r="54" spans="1:2">
      <c r="A54" s="1277"/>
      <c r="B54" s="1338" t="s">
        <v>68</v>
      </c>
    </row>
    <row r="55" spans="1:2">
      <c r="A55" s="1277"/>
      <c r="B55" s="1338" t="s">
        <v>69</v>
      </c>
    </row>
    <row r="56" spans="1:2">
      <c r="A56" s="1277"/>
      <c r="B56" s="1338" t="s">
        <v>70</v>
      </c>
    </row>
    <row r="57" spans="1:2">
      <c r="A57" s="1277"/>
      <c r="B57" s="1338" t="s">
        <v>71</v>
      </c>
    </row>
    <row r="58" spans="1:2">
      <c r="A58" s="1277"/>
      <c r="B58" s="1338" t="s">
        <v>72</v>
      </c>
    </row>
    <row r="59" spans="1:2">
      <c r="A59" s="1277"/>
      <c r="B59" s="1338" t="s">
        <v>73</v>
      </c>
    </row>
    <row r="60" spans="1:2">
      <c r="A60" s="1277"/>
      <c r="B60" s="1338" t="s">
        <v>74</v>
      </c>
    </row>
    <row r="61" spans="1:2">
      <c r="A61" s="1277"/>
      <c r="B61" s="1338" t="s">
        <v>75</v>
      </c>
    </row>
    <row r="62" spans="1:2">
      <c r="A62" s="1277"/>
      <c r="B62" s="1338" t="s">
        <v>76</v>
      </c>
    </row>
    <row r="63" spans="1:2">
      <c r="A63" s="1277"/>
      <c r="B63" s="1338" t="s">
        <v>77</v>
      </c>
    </row>
    <row r="64" spans="1:2">
      <c r="A64" s="1277"/>
      <c r="B64" s="1338" t="s">
        <v>78</v>
      </c>
    </row>
    <row r="65" spans="1:2">
      <c r="A65" s="1277"/>
      <c r="B65" s="1338" t="s">
        <v>79</v>
      </c>
    </row>
    <row r="66" spans="1:2">
      <c r="A66" s="1277"/>
      <c r="B66" s="1338" t="s">
        <v>80</v>
      </c>
    </row>
    <row r="67" spans="1:2">
      <c r="A67" s="1277"/>
      <c r="B67" s="1338" t="s">
        <v>81</v>
      </c>
    </row>
    <row r="68" spans="1:2">
      <c r="A68" s="1277"/>
      <c r="B68" s="1338" t="s">
        <v>82</v>
      </c>
    </row>
    <row r="69" spans="1:2">
      <c r="A69" s="1277"/>
      <c r="B69" s="1338" t="s">
        <v>83</v>
      </c>
    </row>
    <row r="70" spans="1:2">
      <c r="A70" s="1277"/>
      <c r="B70" s="1338" t="s">
        <v>84</v>
      </c>
    </row>
    <row r="71" spans="1:2">
      <c r="A71" s="1277"/>
      <c r="B71" s="1338" t="s">
        <v>85</v>
      </c>
    </row>
    <row r="72" spans="1:2">
      <c r="A72" s="1277"/>
      <c r="B72" s="1338" t="s">
        <v>86</v>
      </c>
    </row>
    <row r="73" spans="1:2">
      <c r="A73" s="1277"/>
      <c r="B73" s="1338" t="s">
        <v>87</v>
      </c>
    </row>
    <row r="74" spans="1:2">
      <c r="A74" s="1277"/>
      <c r="B74" s="1338" t="s">
        <v>88</v>
      </c>
    </row>
    <row r="75" spans="1:2">
      <c r="A75" s="1277"/>
      <c r="B75" s="1338" t="s">
        <v>89</v>
      </c>
    </row>
    <row r="76" spans="1:2">
      <c r="A76" s="1277"/>
      <c r="B76" s="1338" t="s">
        <v>90</v>
      </c>
    </row>
    <row r="77" spans="1:2">
      <c r="A77" s="1277"/>
      <c r="B77" s="1338" t="s">
        <v>91</v>
      </c>
    </row>
    <row r="78" spans="1:2">
      <c r="A78" s="1277"/>
      <c r="B78" s="1338" t="s">
        <v>92</v>
      </c>
    </row>
    <row r="79" spans="1:2">
      <c r="A79" s="1277"/>
      <c r="B79" s="1338" t="s">
        <v>93</v>
      </c>
    </row>
    <row r="80" spans="1:2">
      <c r="A80" s="1277"/>
      <c r="B80" s="1338" t="s">
        <v>94</v>
      </c>
    </row>
    <row r="81" spans="1:2">
      <c r="A81" s="1277"/>
      <c r="B81" s="1338" t="s">
        <v>95</v>
      </c>
    </row>
    <row r="82" spans="1:2">
      <c r="A82" s="1277"/>
      <c r="B82" s="1338" t="s">
        <v>96</v>
      </c>
    </row>
    <row r="83" spans="1:2">
      <c r="A83" s="1277"/>
      <c r="B83" s="1338" t="s">
        <v>97</v>
      </c>
    </row>
    <row r="84" spans="1:2">
      <c r="A84" s="1277"/>
      <c r="B84" s="1338" t="s">
        <v>98</v>
      </c>
    </row>
    <row r="85" spans="1:2">
      <c r="A85" s="1277"/>
      <c r="B85" s="1338" t="s">
        <v>99</v>
      </c>
    </row>
    <row r="86" spans="1:2">
      <c r="A86" s="1277"/>
      <c r="B86" s="1338" t="s">
        <v>100</v>
      </c>
    </row>
    <row r="87" spans="1:2">
      <c r="A87" s="1277"/>
      <c r="B87" s="1338" t="s">
        <v>101</v>
      </c>
    </row>
    <row r="88" spans="1:2">
      <c r="A88" s="1277"/>
      <c r="B88" s="1338" t="s">
        <v>102</v>
      </c>
    </row>
    <row r="89" spans="1:2">
      <c r="A89" s="1277"/>
      <c r="B89" s="1338" t="s">
        <v>103</v>
      </c>
    </row>
    <row r="90" spans="1:2">
      <c r="A90" s="1277"/>
      <c r="B90" s="1338" t="s">
        <v>104</v>
      </c>
    </row>
    <row r="91" spans="1:2">
      <c r="A91" s="1277"/>
      <c r="B91" s="1338" t="s">
        <v>105</v>
      </c>
    </row>
    <row r="92" spans="1:2">
      <c r="A92" s="1277"/>
      <c r="B92" s="1338" t="s">
        <v>106</v>
      </c>
    </row>
    <row r="93" spans="1:2">
      <c r="A93" s="1277"/>
      <c r="B93" s="1338" t="s">
        <v>107</v>
      </c>
    </row>
    <row r="94" spans="1:2">
      <c r="A94" s="1277"/>
      <c r="B94" s="1338" t="s">
        <v>108</v>
      </c>
    </row>
    <row r="95" spans="1:2">
      <c r="A95" s="1277"/>
      <c r="B95" s="1338" t="s">
        <v>109</v>
      </c>
    </row>
    <row r="96" spans="1:2">
      <c r="A96" s="1277"/>
      <c r="B96" s="1338" t="s">
        <v>110</v>
      </c>
    </row>
    <row r="97" spans="1:2">
      <c r="A97" s="1277"/>
      <c r="B97" s="1338" t="s">
        <v>111</v>
      </c>
    </row>
    <row r="98" spans="1:2">
      <c r="A98" s="1277"/>
      <c r="B98" s="1338" t="s">
        <v>112</v>
      </c>
    </row>
    <row r="99" spans="1:2">
      <c r="A99" s="1277"/>
      <c r="B99" s="1338" t="s">
        <v>113</v>
      </c>
    </row>
    <row r="100" spans="1:2">
      <c r="A100" s="1277"/>
      <c r="B100" s="1338" t="s">
        <v>114</v>
      </c>
    </row>
    <row r="101" spans="1:2">
      <c r="A101" s="1277"/>
      <c r="B101" s="1338" t="s">
        <v>115</v>
      </c>
    </row>
    <row r="102" spans="1:2">
      <c r="A102" s="1277"/>
      <c r="B102" s="1338" t="s">
        <v>116</v>
      </c>
    </row>
    <row r="103" spans="1:2">
      <c r="A103" s="1277"/>
      <c r="B103" s="1338" t="s">
        <v>117</v>
      </c>
    </row>
    <row r="104" spans="1:2">
      <c r="A104" s="1277"/>
      <c r="B104" s="1338" t="s">
        <v>118</v>
      </c>
    </row>
    <row r="105" spans="1:2">
      <c r="A105" s="1277"/>
      <c r="B105" s="1338" t="s">
        <v>119</v>
      </c>
    </row>
    <row r="106" spans="1:2">
      <c r="A106" s="1277"/>
      <c r="B106" s="1338" t="s">
        <v>120</v>
      </c>
    </row>
    <row r="107" spans="1:2">
      <c r="A107" s="1277"/>
      <c r="B107" s="1338" t="s">
        <v>121</v>
      </c>
    </row>
    <row r="108" spans="1:2">
      <c r="A108" s="1277"/>
      <c r="B108" s="1338" t="s">
        <v>122</v>
      </c>
    </row>
    <row r="109" spans="1:2">
      <c r="A109" s="1277"/>
      <c r="B109" s="1338" t="s">
        <v>123</v>
      </c>
    </row>
    <row r="110" spans="1:2">
      <c r="A110" s="1277"/>
      <c r="B110" s="1338" t="s">
        <v>124</v>
      </c>
    </row>
    <row r="111" spans="1:2">
      <c r="A111" s="1277"/>
      <c r="B111" s="1338" t="s">
        <v>125</v>
      </c>
    </row>
    <row r="112" spans="1:2">
      <c r="A112" s="1277"/>
      <c r="B112" s="1338" t="s">
        <v>126</v>
      </c>
    </row>
    <row r="113" spans="1:2">
      <c r="A113" s="1277"/>
      <c r="B113" s="1338" t="s">
        <v>127</v>
      </c>
    </row>
    <row r="114" spans="1:2">
      <c r="A114" s="1277"/>
      <c r="B114" s="1338" t="s">
        <v>128</v>
      </c>
    </row>
    <row r="115" spans="1:2">
      <c r="A115" s="1277"/>
      <c r="B115" s="1338" t="s">
        <v>129</v>
      </c>
    </row>
    <row r="116" spans="1:2">
      <c r="A116" s="1277"/>
      <c r="B116" s="1338" t="s">
        <v>130</v>
      </c>
    </row>
    <row r="117" spans="1:2">
      <c r="A117" s="1277"/>
      <c r="B117" s="1338" t="s">
        <v>131</v>
      </c>
    </row>
    <row r="118" spans="1:2">
      <c r="A118" s="1277"/>
      <c r="B118" s="1338" t="s">
        <v>132</v>
      </c>
    </row>
    <row r="119" spans="1:2">
      <c r="A119" s="1277"/>
      <c r="B119" s="1338" t="s">
        <v>133</v>
      </c>
    </row>
    <row r="120" spans="1:2">
      <c r="A120" s="1277"/>
      <c r="B120" s="1338" t="s">
        <v>134</v>
      </c>
    </row>
    <row r="121" spans="1:2">
      <c r="A121" s="1277"/>
      <c r="B121" s="1338" t="s">
        <v>135</v>
      </c>
    </row>
    <row r="122" spans="1:2">
      <c r="A122" s="1277"/>
      <c r="B122" s="1338" t="s">
        <v>136</v>
      </c>
    </row>
    <row r="123" spans="1:2">
      <c r="A123" s="1277"/>
      <c r="B123" s="1338" t="s">
        <v>137</v>
      </c>
    </row>
    <row r="124" spans="1:2">
      <c r="A124" s="1277"/>
      <c r="B124" s="1338" t="s">
        <v>138</v>
      </c>
    </row>
    <row r="125" spans="1:2">
      <c r="A125" s="1277"/>
      <c r="B125" s="1338" t="s">
        <v>139</v>
      </c>
    </row>
    <row r="126" spans="1:2">
      <c r="A126" s="1277"/>
      <c r="B126" s="1338" t="s">
        <v>140</v>
      </c>
    </row>
    <row r="127" spans="1:2">
      <c r="A127" s="1277"/>
      <c r="B127" s="1338" t="s">
        <v>141</v>
      </c>
    </row>
    <row r="128" spans="1:2">
      <c r="A128" s="1277"/>
      <c r="B128" s="1338" t="s">
        <v>142</v>
      </c>
    </row>
    <row r="129" spans="1:2">
      <c r="A129" s="1277"/>
      <c r="B129" s="1338" t="s">
        <v>143</v>
      </c>
    </row>
    <row r="130" spans="1:2">
      <c r="A130" s="1277"/>
      <c r="B130" s="1338" t="s">
        <v>144</v>
      </c>
    </row>
    <row r="131" spans="1:2">
      <c r="A131" s="1277"/>
      <c r="B131" s="1338" t="s">
        <v>145</v>
      </c>
    </row>
    <row r="132" spans="1:2">
      <c r="A132" s="1277"/>
      <c r="B132" s="1338" t="s">
        <v>146</v>
      </c>
    </row>
    <row r="133" spans="1:2">
      <c r="A133" s="1277"/>
      <c r="B133" s="1338" t="s">
        <v>147</v>
      </c>
    </row>
    <row r="134" spans="1:2">
      <c r="A134" s="1277"/>
      <c r="B134" s="1338" t="s">
        <v>148</v>
      </c>
    </row>
    <row r="135" spans="1:2">
      <c r="A135" s="1277"/>
      <c r="B135" s="1338" t="s">
        <v>149</v>
      </c>
    </row>
    <row r="136" spans="1:2">
      <c r="A136" s="1277"/>
      <c r="B136" s="1338" t="s">
        <v>150</v>
      </c>
    </row>
    <row r="137" spans="1:2">
      <c r="A137" s="1277"/>
      <c r="B137" s="1338" t="s">
        <v>151</v>
      </c>
    </row>
    <row r="138" spans="1:2">
      <c r="A138" s="1277"/>
      <c r="B138" s="1338" t="s">
        <v>152</v>
      </c>
    </row>
    <row r="139" spans="1:2">
      <c r="A139" s="1277"/>
      <c r="B139" s="1338" t="s">
        <v>153</v>
      </c>
    </row>
    <row r="140" spans="1:2">
      <c r="A140" s="1277"/>
      <c r="B140" s="1338" t="s">
        <v>154</v>
      </c>
    </row>
    <row r="141" spans="1:2">
      <c r="A141" s="1277"/>
      <c r="B141" s="1338" t="s">
        <v>155</v>
      </c>
    </row>
    <row r="142" spans="1:2">
      <c r="A142" s="1277"/>
      <c r="B142" s="1338" t="s">
        <v>156</v>
      </c>
    </row>
    <row r="143" spans="1:2">
      <c r="A143" s="1277"/>
      <c r="B143" s="1338" t="s">
        <v>157</v>
      </c>
    </row>
    <row r="144" spans="1:2">
      <c r="A144" s="1277"/>
      <c r="B144" s="1338" t="s">
        <v>158</v>
      </c>
    </row>
    <row r="145" spans="1:2">
      <c r="A145" s="1277"/>
      <c r="B145" s="1338" t="s">
        <v>159</v>
      </c>
    </row>
    <row r="146" spans="1:2">
      <c r="A146" s="1277"/>
      <c r="B146" s="1338" t="s">
        <v>160</v>
      </c>
    </row>
    <row r="147" spans="1:2">
      <c r="A147" s="1277"/>
      <c r="B147" s="1338" t="s">
        <v>161</v>
      </c>
    </row>
    <row r="148" spans="1:2">
      <c r="A148" s="1277"/>
      <c r="B148" s="1338" t="s">
        <v>162</v>
      </c>
    </row>
    <row r="149" spans="1:2">
      <c r="A149" s="1277"/>
      <c r="B149" s="1338" t="s">
        <v>163</v>
      </c>
    </row>
    <row r="150" spans="1:2">
      <c r="A150" s="1277"/>
      <c r="B150" s="1338" t="s">
        <v>164</v>
      </c>
    </row>
    <row r="151" spans="1:2">
      <c r="A151" s="1277"/>
      <c r="B151" s="1338" t="s">
        <v>165</v>
      </c>
    </row>
    <row r="152" spans="1:2">
      <c r="A152" s="1277"/>
      <c r="B152" s="1338" t="s">
        <v>166</v>
      </c>
    </row>
    <row r="153" spans="1:2">
      <c r="A153" s="1277"/>
      <c r="B153" s="1338" t="s">
        <v>167</v>
      </c>
    </row>
    <row r="154" spans="1:2">
      <c r="A154" s="1277"/>
      <c r="B154" s="1338" t="s">
        <v>168</v>
      </c>
    </row>
    <row r="155" spans="1:2">
      <c r="A155" s="1277"/>
      <c r="B155" s="1338" t="s">
        <v>169</v>
      </c>
    </row>
    <row r="156" spans="1:2">
      <c r="A156" s="1277"/>
      <c r="B156" s="1338" t="s">
        <v>170</v>
      </c>
    </row>
    <row r="157" spans="1:2">
      <c r="A157" s="1277"/>
      <c r="B157" s="1338" t="s">
        <v>171</v>
      </c>
    </row>
    <row r="158" spans="1:2">
      <c r="A158" s="1277"/>
      <c r="B158" s="1338" t="s">
        <v>172</v>
      </c>
    </row>
    <row r="159" spans="1:2">
      <c r="A159" s="1277"/>
      <c r="B159" s="1338" t="s">
        <v>173</v>
      </c>
    </row>
    <row r="160" spans="1:2">
      <c r="A160" s="1277"/>
      <c r="B160" s="1338" t="s">
        <v>174</v>
      </c>
    </row>
    <row r="161" spans="1:2">
      <c r="A161" s="1277"/>
      <c r="B161" s="1338" t="s">
        <v>175</v>
      </c>
    </row>
    <row r="162" spans="1:2">
      <c r="A162" s="1277"/>
      <c r="B162" s="1338" t="s">
        <v>176</v>
      </c>
    </row>
    <row r="163" spans="1:2">
      <c r="A163" s="1277"/>
      <c r="B163" s="1338" t="s">
        <v>177</v>
      </c>
    </row>
    <row r="164" spans="1:2">
      <c r="A164" s="1277"/>
      <c r="B164" s="1338" t="s">
        <v>178</v>
      </c>
    </row>
    <row r="165" spans="1:2">
      <c r="A165" s="1277"/>
      <c r="B165" s="1338" t="s">
        <v>179</v>
      </c>
    </row>
    <row r="166" spans="1:2">
      <c r="A166" s="1277"/>
      <c r="B166" s="1338" t="s">
        <v>180</v>
      </c>
    </row>
    <row r="167" spans="1:2">
      <c r="A167" s="1277"/>
      <c r="B167" s="1338" t="s">
        <v>181</v>
      </c>
    </row>
    <row r="168" spans="1:2">
      <c r="A168" s="1277"/>
      <c r="B168" s="1338" t="s">
        <v>182</v>
      </c>
    </row>
    <row r="169" spans="1:2">
      <c r="A169" s="1277"/>
      <c r="B169" s="1338" t="s">
        <v>183</v>
      </c>
    </row>
    <row r="170" spans="1:2">
      <c r="A170" s="1277"/>
      <c r="B170" s="1338" t="s">
        <v>184</v>
      </c>
    </row>
    <row r="171" spans="1:2">
      <c r="A171" s="1277"/>
      <c r="B171" s="1338" t="s">
        <v>185</v>
      </c>
    </row>
    <row r="172" spans="1:2">
      <c r="A172" s="1277"/>
      <c r="B172" s="1338" t="s">
        <v>186</v>
      </c>
    </row>
    <row r="173" spans="1:2">
      <c r="A173" s="1277"/>
      <c r="B173" s="1338" t="s">
        <v>187</v>
      </c>
    </row>
    <row r="174" spans="1:2">
      <c r="A174" s="1277"/>
      <c r="B174" s="1338" t="s">
        <v>188</v>
      </c>
    </row>
    <row r="175" spans="1:2">
      <c r="A175" s="1277"/>
      <c r="B175" s="1338" t="s">
        <v>189</v>
      </c>
    </row>
    <row r="176" spans="1:2">
      <c r="A176" s="1277"/>
      <c r="B176" s="1338" t="s">
        <v>190</v>
      </c>
    </row>
    <row r="177" spans="1:2">
      <c r="A177" s="1277"/>
      <c r="B177" s="1338" t="s">
        <v>191</v>
      </c>
    </row>
    <row r="178" spans="1:2">
      <c r="A178" s="1277"/>
      <c r="B178" s="1338" t="s">
        <v>192</v>
      </c>
    </row>
    <row r="179" spans="1:2">
      <c r="A179" s="1277"/>
      <c r="B179" s="1338" t="s">
        <v>193</v>
      </c>
    </row>
    <row r="180" spans="1:2">
      <c r="A180" s="1277"/>
      <c r="B180" s="1338" t="s">
        <v>194</v>
      </c>
    </row>
    <row r="181" spans="1:2">
      <c r="A181" s="1277"/>
      <c r="B181" s="1338" t="s">
        <v>195</v>
      </c>
    </row>
    <row r="182" spans="1:2">
      <c r="A182" s="1277"/>
      <c r="B182" s="1338" t="s">
        <v>196</v>
      </c>
    </row>
    <row r="183" spans="1:2">
      <c r="A183" s="1277"/>
      <c r="B183" s="1338" t="s">
        <v>197</v>
      </c>
    </row>
    <row r="184" spans="1:2">
      <c r="A184" s="1277"/>
      <c r="B184" s="1338" t="s">
        <v>198</v>
      </c>
    </row>
    <row r="185" spans="1:2">
      <c r="A185" s="1277"/>
      <c r="B185" s="1338" t="s">
        <v>199</v>
      </c>
    </row>
    <row r="186" spans="1:2">
      <c r="A186" s="1277"/>
      <c r="B186" s="1338" t="s">
        <v>200</v>
      </c>
    </row>
    <row r="187" spans="1:2">
      <c r="A187" s="1277"/>
      <c r="B187" s="1338" t="s">
        <v>201</v>
      </c>
    </row>
    <row r="188" spans="1:2">
      <c r="A188" s="1277"/>
      <c r="B188" s="1338" t="s">
        <v>202</v>
      </c>
    </row>
    <row r="189" spans="1:2">
      <c r="A189" s="1277"/>
      <c r="B189" s="1338" t="s">
        <v>203</v>
      </c>
    </row>
    <row r="190" spans="1:2">
      <c r="A190" s="1277"/>
      <c r="B190" s="1338" t="s">
        <v>204</v>
      </c>
    </row>
    <row r="191" spans="1:2">
      <c r="A191" s="1277"/>
      <c r="B191" s="1338" t="s">
        <v>205</v>
      </c>
    </row>
    <row r="192" spans="1:2">
      <c r="A192" s="1277"/>
      <c r="B192" s="1338" t="s">
        <v>206</v>
      </c>
    </row>
    <row r="193" spans="1:2">
      <c r="A193" s="1277"/>
      <c r="B193" s="1338" t="s">
        <v>207</v>
      </c>
    </row>
    <row r="194" spans="1:2">
      <c r="A194" s="1277"/>
      <c r="B194" s="1338" t="s">
        <v>208</v>
      </c>
    </row>
    <row r="195" spans="1:2">
      <c r="A195" s="1277"/>
      <c r="B195" s="1338" t="s">
        <v>209</v>
      </c>
    </row>
    <row r="196" spans="1:2">
      <c r="A196" s="1277"/>
      <c r="B196" s="1338" t="s">
        <v>210</v>
      </c>
    </row>
    <row r="197" spans="1:2">
      <c r="A197" s="1277"/>
      <c r="B197" s="1338" t="s">
        <v>211</v>
      </c>
    </row>
    <row r="198" spans="1:2">
      <c r="A198" s="1277"/>
      <c r="B198" s="1338" t="s">
        <v>212</v>
      </c>
    </row>
    <row r="199" spans="1:2">
      <c r="A199" s="1277"/>
      <c r="B199" s="1338" t="s">
        <v>213</v>
      </c>
    </row>
    <row r="200" spans="1:2">
      <c r="A200" s="1277"/>
      <c r="B200" s="1338" t="s">
        <v>214</v>
      </c>
    </row>
    <row r="201" spans="1:2">
      <c r="A201" s="1277"/>
      <c r="B201" s="1338" t="s">
        <v>215</v>
      </c>
    </row>
    <row r="202" spans="1:2">
      <c r="A202" s="1277"/>
      <c r="B202" s="1338" t="s">
        <v>216</v>
      </c>
    </row>
    <row r="203" spans="1:2">
      <c r="A203" s="1277"/>
      <c r="B203" s="1338" t="s">
        <v>217</v>
      </c>
    </row>
    <row r="204" spans="1:2">
      <c r="A204" s="1277"/>
      <c r="B204" s="1339" t="s">
        <v>218</v>
      </c>
    </row>
    <row r="205" spans="1:2">
      <c r="A205" s="1277"/>
      <c r="B205" s="1339" t="s">
        <v>219</v>
      </c>
    </row>
    <row r="206" spans="1:2">
      <c r="A206" s="1277"/>
      <c r="B206" s="1339" t="s">
        <v>220</v>
      </c>
    </row>
    <row r="207" spans="1:2">
      <c r="A207" s="1277"/>
      <c r="B207" s="1339" t="s">
        <v>221</v>
      </c>
    </row>
    <row r="208" spans="1:2">
      <c r="A208" s="1277"/>
      <c r="B208" s="1339" t="s">
        <v>222</v>
      </c>
    </row>
    <row r="209" spans="1:2">
      <c r="A209" s="1277"/>
      <c r="B209" s="1339" t="s">
        <v>223</v>
      </c>
    </row>
    <row r="210" spans="1:2">
      <c r="A210" s="1277"/>
      <c r="B210" s="1339" t="s">
        <v>224</v>
      </c>
    </row>
    <row r="211" spans="1:2">
      <c r="A211" s="1277"/>
      <c r="B211" s="1339" t="s">
        <v>225</v>
      </c>
    </row>
    <row r="212" spans="1:2">
      <c r="A212" s="1277"/>
      <c r="B212" s="1339" t="s">
        <v>226</v>
      </c>
    </row>
    <row r="213" spans="1:2">
      <c r="A213" s="1277"/>
      <c r="B213" s="1339" t="s">
        <v>227</v>
      </c>
    </row>
    <row r="214" spans="1:2">
      <c r="A214" s="1277"/>
      <c r="B214" s="1339" t="s">
        <v>228</v>
      </c>
    </row>
    <row r="215" spans="1:2">
      <c r="A215" s="1277"/>
      <c r="B215" s="1339" t="s">
        <v>229</v>
      </c>
    </row>
    <row r="216" spans="1:2">
      <c r="A216" s="1277"/>
      <c r="B216" s="1339" t="s">
        <v>230</v>
      </c>
    </row>
    <row r="217" spans="1:2">
      <c r="A217" s="1277"/>
      <c r="B217" s="1339" t="s">
        <v>231</v>
      </c>
    </row>
    <row r="218" spans="1:2">
      <c r="A218" s="1277"/>
      <c r="B218" s="1339" t="s">
        <v>232</v>
      </c>
    </row>
    <row r="219" spans="1:2">
      <c r="A219" s="1277"/>
      <c r="B219" s="1339" t="s">
        <v>233</v>
      </c>
    </row>
    <row r="220" spans="1:2">
      <c r="A220" s="1277"/>
      <c r="B220" s="1339" t="s">
        <v>234</v>
      </c>
    </row>
    <row r="221" spans="1:2">
      <c r="A221" s="1277"/>
      <c r="B221" s="1339" t="s">
        <v>235</v>
      </c>
    </row>
    <row r="222" spans="1:2">
      <c r="A222" s="1277"/>
      <c r="B222" s="1339" t="s">
        <v>236</v>
      </c>
    </row>
    <row r="223" spans="1:2">
      <c r="A223" s="1277"/>
      <c r="B223" s="1339" t="s">
        <v>237</v>
      </c>
    </row>
    <row r="224" spans="1:2">
      <c r="A224" s="1277"/>
      <c r="B224" s="1339" t="s">
        <v>238</v>
      </c>
    </row>
    <row r="225" spans="1:2">
      <c r="A225" s="1277"/>
      <c r="B225" s="1339" t="s">
        <v>239</v>
      </c>
    </row>
    <row r="226" spans="1:2">
      <c r="A226" s="1277"/>
      <c r="B226" s="1339" t="s">
        <v>240</v>
      </c>
    </row>
    <row r="227" spans="1:2">
      <c r="A227" s="1277"/>
      <c r="B227" s="1339" t="s">
        <v>241</v>
      </c>
    </row>
    <row r="228" spans="1:2">
      <c r="A228" s="1277"/>
      <c r="B228" s="1339" t="s">
        <v>242</v>
      </c>
    </row>
    <row r="229" spans="1:2">
      <c r="A229" s="1277"/>
      <c r="B229" s="1339" t="s">
        <v>243</v>
      </c>
    </row>
    <row r="230" spans="1:2">
      <c r="A230" s="1277"/>
      <c r="B230" s="1339" t="s">
        <v>244</v>
      </c>
    </row>
    <row r="231" spans="1:2">
      <c r="A231" s="1277"/>
      <c r="B231" s="1339" t="s">
        <v>245</v>
      </c>
    </row>
    <row r="232" spans="1:2">
      <c r="A232" s="1277"/>
      <c r="B232" s="1339" t="s">
        <v>246</v>
      </c>
    </row>
    <row r="233" spans="1:2">
      <c r="A233" s="1277"/>
      <c r="B233" s="1339" t="s">
        <v>247</v>
      </c>
    </row>
    <row r="234" spans="1:2">
      <c r="A234" s="1277"/>
      <c r="B234" s="1339" t="s">
        <v>248</v>
      </c>
    </row>
    <row r="235" spans="1:2">
      <c r="A235" s="1277"/>
      <c r="B235" s="1339" t="s">
        <v>249</v>
      </c>
    </row>
    <row r="236" spans="1:2">
      <c r="A236" s="1277"/>
      <c r="B236" s="1339" t="s">
        <v>250</v>
      </c>
    </row>
    <row r="237" spans="1:2">
      <c r="A237" s="1277"/>
      <c r="B237" s="1339" t="s">
        <v>251</v>
      </c>
    </row>
    <row r="238" spans="1:2">
      <c r="A238" s="1277"/>
      <c r="B238" s="1339" t="s">
        <v>252</v>
      </c>
    </row>
    <row r="239" spans="1:2">
      <c r="A239" s="1277"/>
      <c r="B239" s="1339" t="s">
        <v>253</v>
      </c>
    </row>
    <row r="240" spans="1:2">
      <c r="A240" s="1277"/>
      <c r="B240" s="1339" t="s">
        <v>254</v>
      </c>
    </row>
    <row r="241" spans="1:2">
      <c r="A241" s="1277"/>
      <c r="B241" s="1339" t="s">
        <v>255</v>
      </c>
    </row>
    <row r="242" spans="1:2">
      <c r="A242" s="1277"/>
      <c r="B242" s="1339" t="s">
        <v>256</v>
      </c>
    </row>
    <row r="243" spans="1:2">
      <c r="A243" s="1277"/>
      <c r="B243" s="1339" t="s">
        <v>257</v>
      </c>
    </row>
    <row r="244" spans="1:2">
      <c r="A244" s="1277"/>
      <c r="B244" s="1339" t="s">
        <v>258</v>
      </c>
    </row>
    <row r="245" spans="1:2">
      <c r="A245" s="1277"/>
      <c r="B245" s="1339" t="s">
        <v>259</v>
      </c>
    </row>
    <row r="246" spans="1:2">
      <c r="A246" s="1277"/>
      <c r="B246" s="1339" t="s">
        <v>260</v>
      </c>
    </row>
    <row r="247" spans="1:2">
      <c r="A247" s="1277"/>
      <c r="B247" s="1339" t="s">
        <v>261</v>
      </c>
    </row>
    <row r="248" spans="1:2">
      <c r="A248" s="1277"/>
      <c r="B248" s="1339" t="s">
        <v>262</v>
      </c>
    </row>
    <row r="249" spans="1:2">
      <c r="A249" s="1277"/>
      <c r="B249" s="1339" t="s">
        <v>263</v>
      </c>
    </row>
    <row r="250" spans="1:2">
      <c r="A250" s="1277"/>
      <c r="B250" s="1339" t="s">
        <v>264</v>
      </c>
    </row>
    <row r="251" spans="1:2">
      <c r="A251" s="1277"/>
      <c r="B251" s="1339" t="s">
        <v>265</v>
      </c>
    </row>
    <row r="252" spans="1:2">
      <c r="A252" s="1277"/>
      <c r="B252" s="1339" t="s">
        <v>266</v>
      </c>
    </row>
    <row r="253" spans="1:2">
      <c r="A253" s="1277"/>
      <c r="B253" s="1339" t="s">
        <v>267</v>
      </c>
    </row>
    <row r="254" spans="1:2">
      <c r="A254" s="1277"/>
      <c r="B254" s="1339" t="s">
        <v>268</v>
      </c>
    </row>
    <row r="255" spans="1:2">
      <c r="A255" s="1277"/>
      <c r="B255" s="1339" t="s">
        <v>269</v>
      </c>
    </row>
    <row r="256" spans="1:2">
      <c r="A256" s="1277"/>
      <c r="B256" s="1339" t="s">
        <v>270</v>
      </c>
    </row>
    <row r="257" spans="1:2">
      <c r="A257" s="1277"/>
      <c r="B257" s="1339" t="s">
        <v>271</v>
      </c>
    </row>
    <row r="258" spans="1:2">
      <c r="A258" s="1277"/>
      <c r="B258" s="1339" t="s">
        <v>272</v>
      </c>
    </row>
    <row r="259" spans="1:2">
      <c r="A259" s="1277"/>
      <c r="B259" s="1339" t="s">
        <v>273</v>
      </c>
    </row>
    <row r="260" spans="1:2">
      <c r="A260" s="1277"/>
      <c r="B260" s="1339" t="s">
        <v>274</v>
      </c>
    </row>
    <row r="261" spans="1:2">
      <c r="A261" s="1277"/>
      <c r="B261" s="1339" t="s">
        <v>275</v>
      </c>
    </row>
    <row r="262" spans="1:2">
      <c r="A262" s="1277"/>
      <c r="B262" s="1339" t="s">
        <v>276</v>
      </c>
    </row>
    <row r="263" spans="1:2">
      <c r="A263" s="1277"/>
      <c r="B263" s="1339" t="s">
        <v>277</v>
      </c>
    </row>
    <row r="264" spans="1:2">
      <c r="A264" s="1277"/>
      <c r="B264" s="1339" t="s">
        <v>278</v>
      </c>
    </row>
    <row r="265" spans="1:2">
      <c r="A265" s="1277"/>
      <c r="B265" s="1339" t="s">
        <v>279</v>
      </c>
    </row>
    <row r="266" spans="1:2">
      <c r="A266" s="1277"/>
      <c r="B266" s="1339" t="s">
        <v>280</v>
      </c>
    </row>
    <row r="267" spans="1:2">
      <c r="A267" s="1277"/>
      <c r="B267" s="1339" t="s">
        <v>281</v>
      </c>
    </row>
    <row r="268" spans="1:2">
      <c r="A268" s="1277"/>
      <c r="B268" s="1339" t="s">
        <v>282</v>
      </c>
    </row>
    <row r="269" spans="1:2">
      <c r="A269" s="1277"/>
      <c r="B269" s="1339" t="s">
        <v>283</v>
      </c>
    </row>
    <row r="270" spans="1:2">
      <c r="A270" s="1277"/>
      <c r="B270" s="1339" t="s">
        <v>284</v>
      </c>
    </row>
    <row r="271" spans="1:2">
      <c r="A271" s="1277"/>
      <c r="B271" s="1339" t="s">
        <v>285</v>
      </c>
    </row>
    <row r="272" spans="1:2">
      <c r="A272" s="1277"/>
      <c r="B272" s="1339" t="s">
        <v>286</v>
      </c>
    </row>
    <row r="273" spans="1:2">
      <c r="A273" s="1277"/>
      <c r="B273" s="1339" t="s">
        <v>287</v>
      </c>
    </row>
    <row r="274" spans="1:2">
      <c r="A274" s="1277"/>
      <c r="B274" s="1339" t="s">
        <v>288</v>
      </c>
    </row>
    <row r="275" spans="1:2">
      <c r="A275" s="1277"/>
      <c r="B275" s="1339" t="s">
        <v>289</v>
      </c>
    </row>
    <row r="276" spans="1:2">
      <c r="A276" s="1277"/>
      <c r="B276" s="1339" t="s">
        <v>290</v>
      </c>
    </row>
    <row r="277" spans="1:2">
      <c r="A277" s="1277"/>
      <c r="B277" s="1339" t="s">
        <v>291</v>
      </c>
    </row>
    <row r="278" spans="1:2">
      <c r="A278" s="1277"/>
      <c r="B278" s="1339" t="s">
        <v>292</v>
      </c>
    </row>
    <row r="279" spans="1:2">
      <c r="A279" s="1277"/>
      <c r="B279" s="1339" t="s">
        <v>293</v>
      </c>
    </row>
    <row r="280" spans="1:2">
      <c r="A280" s="1277"/>
      <c r="B280" s="1339" t="s">
        <v>294</v>
      </c>
    </row>
    <row r="281" spans="1:2">
      <c r="A281" s="1277"/>
      <c r="B281" s="1339" t="s">
        <v>295</v>
      </c>
    </row>
    <row r="282" spans="1:2">
      <c r="A282" s="1277"/>
      <c r="B282" s="1339" t="s">
        <v>296</v>
      </c>
    </row>
    <row r="283" spans="1:2">
      <c r="A283" s="1277"/>
      <c r="B283" s="1339" t="s">
        <v>297</v>
      </c>
    </row>
    <row r="284" spans="1:2">
      <c r="A284" s="1277"/>
      <c r="B284" s="1339" t="s">
        <v>298</v>
      </c>
    </row>
    <row r="285" spans="1:2">
      <c r="A285" s="1277"/>
      <c r="B285" s="1339" t="s">
        <v>299</v>
      </c>
    </row>
    <row r="286" spans="1:2">
      <c r="A286" s="1277"/>
      <c r="B286" s="1339" t="s">
        <v>300</v>
      </c>
    </row>
    <row r="287" spans="1:2">
      <c r="A287" s="1277"/>
      <c r="B287" s="1339" t="s">
        <v>301</v>
      </c>
    </row>
    <row r="288" spans="1:2">
      <c r="A288" s="1277"/>
      <c r="B288" s="1339" t="s">
        <v>302</v>
      </c>
    </row>
    <row r="289" spans="1:2">
      <c r="A289" s="1277"/>
      <c r="B289" s="1339" t="s">
        <v>303</v>
      </c>
    </row>
    <row r="290" spans="1:2">
      <c r="A290" s="1277"/>
      <c r="B290" s="1339" t="s">
        <v>304</v>
      </c>
    </row>
    <row r="291" spans="1:2">
      <c r="A291" s="1277"/>
      <c r="B291" s="1339" t="s">
        <v>305</v>
      </c>
    </row>
    <row r="292" spans="1:2">
      <c r="A292" s="1277"/>
      <c r="B292" s="1339" t="s">
        <v>306</v>
      </c>
    </row>
    <row r="293" spans="1:2">
      <c r="A293" s="1277"/>
      <c r="B293" s="1339" t="s">
        <v>307</v>
      </c>
    </row>
    <row r="294" spans="1:2">
      <c r="A294" s="1277"/>
      <c r="B294" s="1339" t="s">
        <v>308</v>
      </c>
    </row>
    <row r="295" spans="1:2">
      <c r="A295" s="1277"/>
      <c r="B295" s="1339" t="s">
        <v>309</v>
      </c>
    </row>
    <row r="296" spans="1:2">
      <c r="A296" s="1277"/>
      <c r="B296" s="1339" t="s">
        <v>310</v>
      </c>
    </row>
    <row r="297" spans="1:2">
      <c r="A297" s="1277"/>
      <c r="B297" s="1339" t="s">
        <v>311</v>
      </c>
    </row>
    <row r="298" spans="1:2">
      <c r="A298" s="1277"/>
      <c r="B298" s="1339" t="s">
        <v>312</v>
      </c>
    </row>
    <row r="299" spans="1:2">
      <c r="A299" s="1277"/>
      <c r="B299" s="1339" t="s">
        <v>313</v>
      </c>
    </row>
    <row r="300" spans="1:2">
      <c r="A300" s="1277"/>
      <c r="B300" s="1339" t="s">
        <v>314</v>
      </c>
    </row>
    <row r="301" spans="1:2">
      <c r="A301" s="1277"/>
      <c r="B301" s="1339" t="s">
        <v>315</v>
      </c>
    </row>
    <row r="302" spans="1:2">
      <c r="A302" s="1277"/>
      <c r="B302" s="1339" t="s">
        <v>316</v>
      </c>
    </row>
    <row r="303" spans="1:2">
      <c r="A303" s="1277"/>
      <c r="B303" s="1339" t="s">
        <v>317</v>
      </c>
    </row>
    <row r="304" spans="1:2">
      <c r="A304" s="1277"/>
      <c r="B304" s="1339" t="s">
        <v>318</v>
      </c>
    </row>
    <row r="305" spans="1:2">
      <c r="A305" s="1277"/>
      <c r="B305" s="1339" t="s">
        <v>319</v>
      </c>
    </row>
    <row r="306" spans="1:2">
      <c r="A306" s="1277"/>
      <c r="B306" s="1339" t="s">
        <v>320</v>
      </c>
    </row>
    <row r="307" spans="1:2">
      <c r="A307" s="1277"/>
      <c r="B307" s="1339" t="s">
        <v>321</v>
      </c>
    </row>
    <row r="308" spans="1:2">
      <c r="A308" s="1277"/>
      <c r="B308" s="1339" t="s">
        <v>322</v>
      </c>
    </row>
    <row r="309" spans="1:2">
      <c r="A309" s="1277"/>
      <c r="B309" s="1339" t="s">
        <v>323</v>
      </c>
    </row>
    <row r="310" spans="1:2">
      <c r="A310" s="1277"/>
      <c r="B310" s="1339" t="s">
        <v>324</v>
      </c>
    </row>
    <row r="311" spans="1:2">
      <c r="A311" s="1277"/>
      <c r="B311" s="1339" t="s">
        <v>325</v>
      </c>
    </row>
    <row r="312" spans="1:2">
      <c r="A312" s="1277"/>
      <c r="B312" s="1339" t="s">
        <v>326</v>
      </c>
    </row>
    <row r="313" spans="1:2">
      <c r="A313" s="1277"/>
      <c r="B313" s="1339" t="s">
        <v>327</v>
      </c>
    </row>
    <row r="314" spans="1:2">
      <c r="A314" s="1277"/>
      <c r="B314" s="1339" t="s">
        <v>328</v>
      </c>
    </row>
    <row r="315" spans="1:2">
      <c r="A315" s="1277"/>
      <c r="B315" s="1339" t="s">
        <v>329</v>
      </c>
    </row>
    <row r="316" spans="1:2">
      <c r="A316" s="1277"/>
      <c r="B316" s="1339" t="s">
        <v>330</v>
      </c>
    </row>
    <row r="317" spans="1:2">
      <c r="A317" s="1277"/>
      <c r="B317" s="1339" t="s">
        <v>331</v>
      </c>
    </row>
    <row r="318" spans="1:2">
      <c r="A318" s="1277"/>
      <c r="B318" s="1339" t="s">
        <v>332</v>
      </c>
    </row>
  </sheetData>
  <mergeCells count="45">
    <mergeCell ref="B1:L1"/>
    <mergeCell ref="B2:L2"/>
    <mergeCell ref="B3:K3"/>
    <mergeCell ref="B4:L4"/>
    <mergeCell ref="B5:C5"/>
    <mergeCell ref="E5:F5"/>
    <mergeCell ref="H5:I5"/>
    <mergeCell ref="K5:L5"/>
    <mergeCell ref="B6:C6"/>
    <mergeCell ref="E6:F6"/>
    <mergeCell ref="H6:I6"/>
    <mergeCell ref="K6:L6"/>
    <mergeCell ref="B8:C8"/>
    <mergeCell ref="E8:F8"/>
    <mergeCell ref="H8:I8"/>
    <mergeCell ref="K8:L8"/>
    <mergeCell ref="B9:C9"/>
    <mergeCell ref="E9:F9"/>
    <mergeCell ref="H9:I9"/>
    <mergeCell ref="K9:L9"/>
    <mergeCell ref="B11:C11"/>
    <mergeCell ref="E11:F11"/>
    <mergeCell ref="H11:I11"/>
    <mergeCell ref="K11:L11"/>
    <mergeCell ref="B12:C12"/>
    <mergeCell ref="E12:F12"/>
    <mergeCell ref="H12:I12"/>
    <mergeCell ref="K12:L12"/>
    <mergeCell ref="B14:C14"/>
    <mergeCell ref="E14:F14"/>
    <mergeCell ref="H14:I14"/>
    <mergeCell ref="K14:L14"/>
    <mergeCell ref="B15:C15"/>
    <mergeCell ref="E15:F15"/>
    <mergeCell ref="H15:I15"/>
    <mergeCell ref="K15:L15"/>
    <mergeCell ref="B17:C17"/>
    <mergeCell ref="E17:F17"/>
    <mergeCell ref="B18:C18"/>
    <mergeCell ref="E18:F18"/>
    <mergeCell ref="B25:L25"/>
    <mergeCell ref="B26:L26"/>
    <mergeCell ref="A1:A318"/>
    <mergeCell ref="G11:G12"/>
    <mergeCell ref="B21:L24"/>
  </mergeCells>
  <hyperlinks>
    <hyperlink ref="B25:L25" r:id="rId1" display="销售服务热线：010-88453392           了解更多www.88453392.com"/>
    <hyperlink ref="B8:C9" location="奇瑞捷豹路虎!A1" display="奇瑞捷豹路虎"/>
    <hyperlink ref="E9:F9" location="一汽大众!A1" display="迈腾 探岳 高尔夫    CC &#10;高尔夫GTI 速腾 探歌&#10; 宝来  探影 揽境"/>
    <hyperlink ref="E8:F8" location="一汽大众!A1" display="一汽大众"/>
    <hyperlink ref="E5:F5" location="华晨宝马!A1" display="华晨宝马"/>
    <hyperlink ref="E6:F6" location="华晨宝马!A1" display="5系 3系&#10;X5 X3长轴距版"/>
    <hyperlink ref="H5:I5" location="沃尔沃!A1" display="沃尔沃"/>
    <hyperlink ref="H6:I6" location="沃尔沃!A1" display="S90 S60 XC60 XC70"/>
    <hyperlink ref="B5:C6" location="一汽奥迪!A1" display="一汽奥迪"/>
    <hyperlink ref="K5:L6" location="上汽奥迪!A1" display="上汽奥迪"/>
    <hyperlink ref="B17:C18" location="上汽通用!A1" display="上汽通用"/>
    <hyperlink ref="K14:L15" location="广汽本田!A1" display="广汽本田"/>
    <hyperlink ref="H14:I15" location="长安马自达!A1" display="长安马自达"/>
    <hyperlink ref="E14:F15" location="东风本田!A1" display="东风本田"/>
    <hyperlink ref="B15:C15" location="广汽丰田!A1" display="赛那 汉兰达 凯美瑞 雷凌 &#10;铂智3X 铂智4X&#10;威兰达 锋兰达"/>
    <hyperlink ref="B14:C14" location="广汽丰田!A1" display="广汽丰田"/>
    <hyperlink ref="K11:L12" location="一汽丰田!A1" display="一汽丰田"/>
    <hyperlink ref="H11:I12" location="英菲尼迪!A1" display="东风英菲尼迪"/>
    <hyperlink ref="E11:F12" location="上汽大众!A1" display="上汽大众"/>
    <hyperlink ref="B11:C12" location="东风日产!A1" display="东风日产"/>
    <hyperlink ref="K8:L9" location="长安福特!A1" display="长安福特"/>
    <hyperlink ref="H9:I9" location="长安林肯!A1" display="冒险家  航海家  飞行家  &#10;林肯Z"/>
    <hyperlink ref="E17:F18" location="北京现代!A1" display="北京现代"/>
    <hyperlink ref="H12:I12" location="英菲尼迪!A1" display="QX60 QX50 Q50L"/>
    <hyperlink ref="H8:I9" location="林肯!A1" display="林肯"/>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J70"/>
  <sheetViews>
    <sheetView zoomScale="90" zoomScaleNormal="90" workbookViewId="0">
      <selection activeCell="A1" sqref="A1:F1"/>
    </sheetView>
  </sheetViews>
  <sheetFormatPr defaultColWidth="9" defaultRowHeight="16.5"/>
  <cols>
    <col min="1" max="1" width="14.6333333333333" style="1150" customWidth="1"/>
    <col min="2" max="2" width="65.3833333333333" style="1150" customWidth="1"/>
    <col min="3" max="3" width="20.6333333333333" style="1153" customWidth="1"/>
    <col min="4" max="4" width="20.6333333333333" style="1154" customWidth="1"/>
    <col min="5" max="5" width="13.6333333333333" style="1155" customWidth="1"/>
    <col min="6" max="6" width="22.8833333333333" style="1156" customWidth="1"/>
    <col min="7" max="7" width="9" style="150"/>
    <col min="8" max="8" width="9" style="1152"/>
    <col min="9" max="16384" width="9" style="150"/>
  </cols>
  <sheetData>
    <row r="1" s="1149" customFormat="1" ht="48" customHeight="1" spans="1:10">
      <c r="A1" s="1157" t="s">
        <v>3</v>
      </c>
      <c r="B1" s="1158"/>
      <c r="C1" s="1158"/>
      <c r="D1" s="1159"/>
      <c r="E1" s="1160"/>
      <c r="F1" s="1160"/>
      <c r="H1" s="1152"/>
    </row>
    <row r="2" s="1150" customFormat="1" ht="45" customHeight="1" spans="1:10">
      <c r="A2" s="1161" t="s">
        <v>333</v>
      </c>
      <c r="B2" s="1162"/>
      <c r="C2" s="1162"/>
      <c r="D2" s="1162"/>
      <c r="E2" s="1162"/>
      <c r="F2" s="1163"/>
      <c r="H2" s="1152"/>
    </row>
    <row r="3" s="1150" customFormat="1" ht="61" customHeight="1" spans="1:10">
      <c r="A3" s="1164" t="s">
        <v>334</v>
      </c>
      <c r="B3" s="1165"/>
      <c r="C3" s="1165"/>
      <c r="D3" s="1165"/>
      <c r="E3" s="1165"/>
      <c r="F3" s="1165"/>
      <c r="H3" s="1152"/>
    </row>
    <row r="4" s="1149" customFormat="1" ht="54.75" customHeight="1" spans="1:10">
      <c r="A4" s="1166" t="s">
        <v>335</v>
      </c>
      <c r="B4" s="1167"/>
      <c r="C4" s="1167"/>
      <c r="D4" s="1168"/>
      <c r="E4" s="1169"/>
      <c r="F4" s="1170"/>
      <c r="G4" s="1171" t="s">
        <v>336</v>
      </c>
      <c r="H4" s="1152"/>
    </row>
    <row r="5" s="1150" customFormat="1" ht="30" customHeight="1" spans="1:10">
      <c r="A5" s="1172" t="s">
        <v>337</v>
      </c>
      <c r="B5" s="1173" t="s">
        <v>338</v>
      </c>
      <c r="C5" s="1174" t="s">
        <v>339</v>
      </c>
      <c r="D5" s="1175" t="s">
        <v>340</v>
      </c>
      <c r="E5" s="1176" t="s">
        <v>341</v>
      </c>
      <c r="F5" s="1177" t="s">
        <v>342</v>
      </c>
      <c r="H5" s="1152"/>
    </row>
    <row r="6" s="1150" customFormat="1" ht="26.1" customHeight="1" spans="1:10">
      <c r="A6" s="1178" t="s">
        <v>343</v>
      </c>
      <c r="B6" s="1179" t="s">
        <v>344</v>
      </c>
      <c r="C6" s="1180">
        <v>322800</v>
      </c>
      <c r="D6" s="1180">
        <v>296653.25</v>
      </c>
      <c r="E6" s="1181">
        <f>1-D6/C6</f>
        <v>0.0809998451053284</v>
      </c>
      <c r="F6" s="1182" t="s">
        <v>345</v>
      </c>
      <c r="H6" s="1152"/>
      <c r="J6" s="1183"/>
    </row>
    <row r="7" s="1150" customFormat="1" ht="26.1" customHeight="1" spans="1:10">
      <c r="A7" s="1178"/>
      <c r="B7" s="242" t="s">
        <v>346</v>
      </c>
      <c r="C7" s="1180">
        <v>346800</v>
      </c>
      <c r="D7" s="1180">
        <v>318709.72</v>
      </c>
      <c r="E7" s="1181">
        <f>1-D7/C7</f>
        <v>0.0809985005767013</v>
      </c>
      <c r="F7" s="1182"/>
      <c r="G7" s="1184"/>
      <c r="H7" s="1152"/>
      <c r="J7" s="1183"/>
    </row>
    <row r="8" s="1150" customFormat="1" ht="26.1" customHeight="1" spans="1:10">
      <c r="A8" s="1178"/>
      <c r="B8" s="242" t="s">
        <v>347</v>
      </c>
      <c r="C8" s="1180">
        <v>377800</v>
      </c>
      <c r="D8" s="1180">
        <v>347198.15</v>
      </c>
      <c r="E8" s="1181">
        <f t="shared" ref="E8:E15" si="0">1-D8/C8</f>
        <v>0.0810001323451561</v>
      </c>
      <c r="F8" s="1182"/>
      <c r="G8" s="1184"/>
      <c r="H8" s="1152"/>
      <c r="J8" s="1183"/>
    </row>
    <row r="9" s="1150" customFormat="1" ht="26.1" customHeight="1" spans="1:10">
      <c r="A9" s="1178"/>
      <c r="B9" s="242" t="s">
        <v>348</v>
      </c>
      <c r="C9" s="1180">
        <v>400800</v>
      </c>
      <c r="D9" s="1180">
        <v>368334.8</v>
      </c>
      <c r="E9" s="1181">
        <f t="shared" si="0"/>
        <v>0.0810009980039921</v>
      </c>
      <c r="F9" s="1182"/>
      <c r="G9" s="1184"/>
      <c r="H9" s="1152"/>
      <c r="J9" s="1183"/>
    </row>
    <row r="10" s="1150" customFormat="1" ht="63" customHeight="1" spans="1:10">
      <c r="A10" s="1185"/>
      <c r="B10" s="1186" t="s">
        <v>349</v>
      </c>
      <c r="C10" s="1186"/>
      <c r="D10" s="1186"/>
      <c r="E10" s="1186"/>
      <c r="F10" s="1182"/>
      <c r="H10" s="1152"/>
    </row>
    <row r="11" s="1150" customFormat="1" ht="30" customHeight="1" spans="1:10">
      <c r="A11" s="1172" t="s">
        <v>337</v>
      </c>
      <c r="B11" s="1173" t="s">
        <v>338</v>
      </c>
      <c r="C11" s="1174" t="s">
        <v>339</v>
      </c>
      <c r="D11" s="1175" t="s">
        <v>340</v>
      </c>
      <c r="E11" s="1176" t="s">
        <v>341</v>
      </c>
      <c r="F11" s="1177" t="s">
        <v>342</v>
      </c>
      <c r="H11" s="1152"/>
    </row>
    <row r="12" s="1150" customFormat="1" ht="26.1" customHeight="1" spans="1:10">
      <c r="A12" s="1187" t="s">
        <v>350</v>
      </c>
      <c r="B12" s="1188" t="s">
        <v>351</v>
      </c>
      <c r="C12" s="1189">
        <v>336900</v>
      </c>
      <c r="D12" s="1180">
        <v>310285.57</v>
      </c>
      <c r="E12" s="1190">
        <f t="shared" si="0"/>
        <v>0.0789980112793115</v>
      </c>
      <c r="F12" s="1191" t="s">
        <v>352</v>
      </c>
      <c r="H12" s="1152"/>
      <c r="J12" s="1183"/>
    </row>
    <row r="13" s="1150" customFormat="1" ht="26.1" customHeight="1" spans="1:10">
      <c r="A13" s="1192"/>
      <c r="B13" s="1188" t="s">
        <v>353</v>
      </c>
      <c r="C13" s="1189">
        <v>367900</v>
      </c>
      <c r="D13" s="1180">
        <v>338835.02</v>
      </c>
      <c r="E13" s="1190">
        <f t="shared" si="0"/>
        <v>0.0790023919543356</v>
      </c>
      <c r="F13" s="1193"/>
      <c r="H13" s="1152"/>
      <c r="J13" s="1183"/>
    </row>
    <row r="14" s="1150" customFormat="1" ht="26.1" customHeight="1" spans="1:10">
      <c r="A14" s="1192"/>
      <c r="B14" s="1188" t="s">
        <v>354</v>
      </c>
      <c r="C14" s="1189">
        <v>403900</v>
      </c>
      <c r="D14" s="1180">
        <v>371991.48</v>
      </c>
      <c r="E14" s="1190">
        <f t="shared" si="0"/>
        <v>0.0790010398613519</v>
      </c>
      <c r="F14" s="1193"/>
      <c r="H14" s="1152"/>
      <c r="J14" s="1183"/>
    </row>
    <row r="15" s="1150" customFormat="1" ht="26.1" customHeight="1" spans="1:10">
      <c r="A15" s="1192"/>
      <c r="B15" s="1188" t="s">
        <v>355</v>
      </c>
      <c r="C15" s="1189">
        <v>453900</v>
      </c>
      <c r="D15" s="1180">
        <v>418041.24</v>
      </c>
      <c r="E15" s="1190">
        <f t="shared" si="0"/>
        <v>0.0790014540647721</v>
      </c>
      <c r="F15" s="1193"/>
      <c r="H15" s="1152"/>
      <c r="J15" s="1183"/>
    </row>
    <row r="16" s="1150" customFormat="1" ht="65" customHeight="1" spans="1:10">
      <c r="A16" s="1194"/>
      <c r="B16" s="1195" t="s">
        <v>356</v>
      </c>
      <c r="C16" s="1196"/>
      <c r="D16" s="1196"/>
      <c r="E16" s="1197"/>
      <c r="F16" s="1198"/>
      <c r="H16" s="1152"/>
    </row>
    <row r="17" ht="30" customHeight="1" spans="1:10">
      <c r="A17" s="1199" t="s">
        <v>337</v>
      </c>
      <c r="B17" s="1200" t="s">
        <v>357</v>
      </c>
      <c r="C17" s="1201" t="s">
        <v>339</v>
      </c>
      <c r="D17" s="1202" t="s">
        <v>340</v>
      </c>
      <c r="E17" s="1203" t="s">
        <v>341</v>
      </c>
      <c r="F17" s="1203" t="s">
        <v>342</v>
      </c>
    </row>
    <row r="18" ht="26.1" customHeight="1" spans="1:10">
      <c r="A18" s="1204" t="s">
        <v>358</v>
      </c>
      <c r="B18" s="1205" t="s">
        <v>359</v>
      </c>
      <c r="C18" s="1180">
        <v>255800</v>
      </c>
      <c r="D18" s="1180">
        <v>225103.91</v>
      </c>
      <c r="E18" s="1206">
        <f>1-D18/C18</f>
        <v>0.120000351837373</v>
      </c>
      <c r="F18" s="1207" t="s">
        <v>360</v>
      </c>
      <c r="J18" s="1183"/>
    </row>
    <row r="19" ht="26.1" customHeight="1" spans="1:10">
      <c r="A19" s="1204"/>
      <c r="B19" s="1205" t="s">
        <v>361</v>
      </c>
      <c r="C19" s="1180">
        <v>274800</v>
      </c>
      <c r="D19" s="1180">
        <v>241824.52</v>
      </c>
      <c r="E19" s="1206">
        <f>1-D19/C19</f>
        <v>0.119998107714702</v>
      </c>
      <c r="F19" s="1207"/>
      <c r="J19" s="1183"/>
    </row>
    <row r="20" s="1151" customFormat="1" ht="26.1" customHeight="1" spans="1:10">
      <c r="A20" s="248"/>
      <c r="B20" s="1205" t="s">
        <v>362</v>
      </c>
      <c r="C20" s="1180">
        <v>290900</v>
      </c>
      <c r="D20" s="1180">
        <v>255991.33</v>
      </c>
      <c r="E20" s="1206">
        <f>1-D20/C20</f>
        <v>0.120002303196975</v>
      </c>
      <c r="F20" s="1207"/>
      <c r="G20" s="1151"/>
      <c r="H20" s="1208"/>
      <c r="J20" s="1209"/>
    </row>
    <row r="21" ht="26.1" customHeight="1" spans="1:10">
      <c r="A21" s="1204"/>
      <c r="B21" s="1205" t="s">
        <v>363</v>
      </c>
      <c r="C21" s="1180">
        <v>306800</v>
      </c>
      <c r="D21" s="1180">
        <v>269982.99</v>
      </c>
      <c r="E21" s="1206">
        <v>0.12</v>
      </c>
      <c r="F21" s="1207"/>
      <c r="J21" s="1183"/>
    </row>
    <row r="22" ht="26.1" customHeight="1" spans="1:10">
      <c r="A22" s="1204"/>
      <c r="B22" s="1205" t="s">
        <v>364</v>
      </c>
      <c r="C22" s="1180">
        <v>309800</v>
      </c>
      <c r="D22" s="1180">
        <v>272623.8</v>
      </c>
      <c r="E22" s="1206">
        <f>1-D22/C22</f>
        <v>0.120000645577792</v>
      </c>
      <c r="F22" s="1207"/>
      <c r="J22" s="1183"/>
    </row>
    <row r="23" ht="26.1" customHeight="1" spans="1:10">
      <c r="A23" s="1204"/>
      <c r="B23" s="1205" t="s">
        <v>365</v>
      </c>
      <c r="C23" s="1180">
        <v>346800</v>
      </c>
      <c r="D23" s="1180">
        <v>305183.62</v>
      </c>
      <c r="E23" s="1206">
        <f>1-D23/C23</f>
        <v>0.120001095732411</v>
      </c>
      <c r="F23" s="1207"/>
      <c r="J23" s="1183"/>
    </row>
    <row r="24" ht="70" customHeight="1" spans="1:10">
      <c r="A24" s="1204"/>
      <c r="B24" s="1196" t="s">
        <v>366</v>
      </c>
      <c r="C24" s="1210"/>
      <c r="D24" s="1210"/>
      <c r="E24" s="1210"/>
      <c r="F24" s="1207"/>
      <c r="J24" s="1183"/>
    </row>
    <row r="25" ht="30" customHeight="1" spans="1:10">
      <c r="A25" s="1172" t="s">
        <v>337</v>
      </c>
      <c r="B25" s="1173" t="s">
        <v>338</v>
      </c>
      <c r="C25" s="1174" t="s">
        <v>339</v>
      </c>
      <c r="D25" s="1175" t="s">
        <v>340</v>
      </c>
      <c r="E25" s="1176" t="s">
        <v>341</v>
      </c>
      <c r="F25" s="1177" t="s">
        <v>342</v>
      </c>
    </row>
    <row r="26" ht="26.1" customHeight="1" spans="1:10">
      <c r="A26" s="1187" t="s">
        <v>367</v>
      </c>
      <c r="B26" s="1188" t="s">
        <v>368</v>
      </c>
      <c r="C26" s="1189">
        <v>427900</v>
      </c>
      <c r="D26" s="1180">
        <v>286693.43</v>
      </c>
      <c r="E26" s="1190">
        <f>1-D26/C26</f>
        <v>0.329998995092311</v>
      </c>
      <c r="F26" s="1191" t="s">
        <v>369</v>
      </c>
      <c r="J26" s="1183"/>
    </row>
    <row r="27" ht="26.1" customHeight="1" spans="1:10">
      <c r="A27" s="1192"/>
      <c r="B27" s="1188" t="s">
        <v>370</v>
      </c>
      <c r="C27" s="1189">
        <v>454900</v>
      </c>
      <c r="D27" s="1180">
        <v>304782.47</v>
      </c>
      <c r="E27" s="1190">
        <f>1-D27/C27</f>
        <v>0.330001165091229</v>
      </c>
      <c r="F27" s="1193"/>
      <c r="J27" s="1183"/>
    </row>
    <row r="28" ht="26.1" customHeight="1" spans="1:10">
      <c r="A28" s="1192"/>
      <c r="B28" s="1188" t="s">
        <v>371</v>
      </c>
      <c r="C28" s="1189">
        <v>479900</v>
      </c>
      <c r="D28" s="1180">
        <v>321532.46</v>
      </c>
      <c r="E28" s="1190">
        <f>1-D28/C28</f>
        <v>0.330001125234424</v>
      </c>
      <c r="F28" s="1193"/>
      <c r="J28" s="1183"/>
    </row>
    <row r="29" ht="59" customHeight="1" spans="1:10">
      <c r="A29" s="1194"/>
      <c r="B29" s="1195" t="s">
        <v>372</v>
      </c>
      <c r="C29" s="1196"/>
      <c r="D29" s="1196"/>
      <c r="E29" s="1197"/>
      <c r="F29" s="1198"/>
    </row>
    <row r="30" s="1150" customFormat="1" ht="26.1" customHeight="1" spans="1:10">
      <c r="A30" s="1172" t="s">
        <v>337</v>
      </c>
      <c r="B30" s="1173" t="s">
        <v>338</v>
      </c>
      <c r="C30" s="1174" t="s">
        <v>339</v>
      </c>
      <c r="D30" s="1175" t="s">
        <v>340</v>
      </c>
      <c r="E30" s="1176" t="s">
        <v>341</v>
      </c>
      <c r="F30" s="1177" t="s">
        <v>342</v>
      </c>
      <c r="H30" s="1152"/>
    </row>
    <row r="31" s="1150" customFormat="1" ht="26.1" customHeight="1" spans="1:10">
      <c r="A31" s="1178" t="s">
        <v>373</v>
      </c>
      <c r="B31" s="242" t="s">
        <v>374</v>
      </c>
      <c r="C31" s="1180">
        <v>369800</v>
      </c>
      <c r="D31" s="1180">
        <v>258859.27</v>
      </c>
      <c r="E31" s="1211">
        <f>1-D31/C31</f>
        <v>0.300001974040022</v>
      </c>
      <c r="F31" s="1212" t="s">
        <v>375</v>
      </c>
      <c r="H31" s="1152"/>
    </row>
    <row r="32" s="1150" customFormat="1" ht="61" customHeight="1" spans="1:10">
      <c r="A32" s="1185"/>
      <c r="B32" s="1213" t="s">
        <v>376</v>
      </c>
      <c r="C32" s="1213"/>
      <c r="D32" s="1213"/>
      <c r="E32" s="1213"/>
      <c r="F32" s="1212"/>
      <c r="H32" s="1152"/>
    </row>
    <row r="33" ht="30" customHeight="1" spans="1:10">
      <c r="A33" s="1172" t="s">
        <v>337</v>
      </c>
      <c r="B33" s="1173" t="s">
        <v>338</v>
      </c>
      <c r="C33" s="1174" t="s">
        <v>339</v>
      </c>
      <c r="D33" s="1175" t="s">
        <v>340</v>
      </c>
      <c r="E33" s="1176" t="s">
        <v>341</v>
      </c>
      <c r="F33" s="1177" t="s">
        <v>342</v>
      </c>
    </row>
    <row r="34" ht="26.1" customHeight="1" spans="1:10">
      <c r="A34" s="1178" t="s">
        <v>377</v>
      </c>
      <c r="B34" s="1188" t="s">
        <v>378</v>
      </c>
      <c r="C34" s="1189">
        <v>389800</v>
      </c>
      <c r="D34" s="1180">
        <v>272859.97</v>
      </c>
      <c r="E34" s="1211">
        <f>1-D34/C34</f>
        <v>0.300000076962545</v>
      </c>
      <c r="F34" s="1212" t="s">
        <v>375</v>
      </c>
      <c r="G34" s="1183"/>
    </row>
    <row r="35" ht="80" customHeight="1" spans="1:10">
      <c r="A35" s="1185"/>
      <c r="B35" s="1214" t="s">
        <v>376</v>
      </c>
      <c r="C35" s="1215"/>
      <c r="D35" s="1215"/>
      <c r="E35" s="1216"/>
      <c r="F35" s="1212"/>
    </row>
    <row r="36" ht="30" customHeight="1" spans="1:10">
      <c r="A36" s="1172" t="s">
        <v>337</v>
      </c>
      <c r="B36" s="1173" t="s">
        <v>338</v>
      </c>
      <c r="C36" s="1174" t="s">
        <v>339</v>
      </c>
      <c r="D36" s="1217" t="s">
        <v>340</v>
      </c>
      <c r="E36" s="1177" t="s">
        <v>341</v>
      </c>
      <c r="F36" s="1177" t="s">
        <v>342</v>
      </c>
    </row>
    <row r="37" ht="26.1" customHeight="1" spans="1:10">
      <c r="A37" s="1218" t="s">
        <v>379</v>
      </c>
      <c r="B37" s="1219" t="s">
        <v>380</v>
      </c>
      <c r="C37" s="1220">
        <v>289800</v>
      </c>
      <c r="D37" s="1221">
        <v>224594.28</v>
      </c>
      <c r="E37" s="1222">
        <f t="shared" ref="E37:E39" si="1">1-D37/C37</f>
        <v>0.22500248447205</v>
      </c>
      <c r="F37" s="1191" t="s">
        <v>369</v>
      </c>
      <c r="J37" s="1183"/>
    </row>
    <row r="38" ht="26.1" customHeight="1" spans="1:10">
      <c r="A38" s="1178"/>
      <c r="B38" s="496" t="s">
        <v>381</v>
      </c>
      <c r="C38" s="1223">
        <v>309800</v>
      </c>
      <c r="D38" s="1189">
        <v>240094.49</v>
      </c>
      <c r="E38" s="1211">
        <f t="shared" si="1"/>
        <v>0.22500164622337</v>
      </c>
      <c r="F38" s="1193"/>
      <c r="J38" s="1183"/>
    </row>
    <row r="39" ht="26.1" customHeight="1" spans="1:10">
      <c r="A39" s="1178"/>
      <c r="B39" s="1224" t="s">
        <v>382</v>
      </c>
      <c r="C39" s="1223">
        <v>329800</v>
      </c>
      <c r="D39" s="1189">
        <v>255594.7</v>
      </c>
      <c r="E39" s="1211">
        <f t="shared" si="1"/>
        <v>0.225000909642207</v>
      </c>
      <c r="F39" s="1193"/>
      <c r="J39" s="1183"/>
    </row>
    <row r="40" ht="79" customHeight="1" spans="1:10">
      <c r="A40" s="1225"/>
      <c r="B40" s="1226" t="s">
        <v>383</v>
      </c>
      <c r="C40" s="1226"/>
      <c r="D40" s="1226"/>
      <c r="E40" s="1226"/>
      <c r="F40" s="1198"/>
    </row>
    <row r="41" ht="30" customHeight="1" spans="1:10">
      <c r="A41" s="1199" t="s">
        <v>337</v>
      </c>
      <c r="B41" s="1227" t="s">
        <v>357</v>
      </c>
      <c r="C41" s="1228" t="s">
        <v>339</v>
      </c>
      <c r="D41" s="1229" t="s">
        <v>340</v>
      </c>
      <c r="E41" s="1230" t="s">
        <v>341</v>
      </c>
      <c r="F41" s="1203" t="s">
        <v>342</v>
      </c>
      <c r="J41" s="1183"/>
    </row>
    <row r="42" ht="26.1" customHeight="1" spans="1:10">
      <c r="A42" s="1192" t="s">
        <v>384</v>
      </c>
      <c r="B42" s="1188" t="s">
        <v>385</v>
      </c>
      <c r="C42" s="1189">
        <v>169900</v>
      </c>
      <c r="D42" s="1180">
        <v>120628.63</v>
      </c>
      <c r="E42" s="1231">
        <f>1-D42/C42</f>
        <v>0.290002177751619</v>
      </c>
      <c r="F42" s="1191" t="s">
        <v>369</v>
      </c>
      <c r="J42" s="1183"/>
    </row>
    <row r="43" ht="26.1" customHeight="1" spans="1:10">
      <c r="A43" s="1192"/>
      <c r="B43" s="242" t="s">
        <v>386</v>
      </c>
      <c r="C43" s="1180">
        <v>193900</v>
      </c>
      <c r="D43" s="1180">
        <v>137669.03</v>
      </c>
      <c r="E43" s="1181">
        <f>1-D43/C43</f>
        <v>0.289999845281073</v>
      </c>
      <c r="F43" s="1193"/>
      <c r="J43" s="1183"/>
    </row>
    <row r="44" ht="26.1" customHeight="1" spans="1:10">
      <c r="A44" s="1192"/>
      <c r="B44" s="1188" t="s">
        <v>387</v>
      </c>
      <c r="C44" s="1189">
        <v>209900</v>
      </c>
      <c r="D44" s="1180">
        <v>149028.92</v>
      </c>
      <c r="E44" s="1231">
        <f>1-D44/C44</f>
        <v>0.290000381133873</v>
      </c>
      <c r="F44" s="1193"/>
      <c r="J44" s="1183"/>
    </row>
    <row r="45" ht="74" customHeight="1" spans="1:10">
      <c r="A45" s="1194"/>
      <c r="B45" s="1232" t="s">
        <v>388</v>
      </c>
      <c r="C45" s="1233"/>
      <c r="D45" s="1233"/>
      <c r="E45" s="1234"/>
      <c r="F45" s="1193"/>
    </row>
    <row r="46" ht="26.1" customHeight="1" spans="1:10">
      <c r="A46" s="1192" t="s">
        <v>389</v>
      </c>
      <c r="B46" s="1188" t="s">
        <v>390</v>
      </c>
      <c r="C46" s="1189">
        <v>165900</v>
      </c>
      <c r="D46" s="1180">
        <v>121936.04</v>
      </c>
      <c r="E46" s="1181">
        <f>1-D46/C46</f>
        <v>0.265002772754672</v>
      </c>
      <c r="F46" s="1193"/>
      <c r="J46" s="1183"/>
    </row>
    <row r="47" ht="26.1" customHeight="1" spans="1:10">
      <c r="A47" s="1192"/>
      <c r="B47" s="242" t="s">
        <v>391</v>
      </c>
      <c r="C47" s="1180">
        <v>189900</v>
      </c>
      <c r="D47" s="1180">
        <v>139576.47</v>
      </c>
      <c r="E47" s="1181">
        <v>0.265</v>
      </c>
      <c r="F47" s="1193"/>
      <c r="J47" s="1183"/>
    </row>
    <row r="48" ht="26.1" customHeight="1" spans="1:10">
      <c r="A48" s="1192"/>
      <c r="B48" s="1188" t="s">
        <v>392</v>
      </c>
      <c r="C48" s="1189">
        <v>205900</v>
      </c>
      <c r="D48" s="1180">
        <v>151335.25</v>
      </c>
      <c r="E48" s="1181">
        <f>1-D48/C48</f>
        <v>0.265006070908208</v>
      </c>
      <c r="F48" s="1193"/>
      <c r="J48" s="1183"/>
    </row>
    <row r="49" ht="72" customHeight="1" spans="1:10">
      <c r="A49" s="1194"/>
      <c r="B49" s="1232" t="s">
        <v>388</v>
      </c>
      <c r="C49" s="1233"/>
      <c r="D49" s="1233"/>
      <c r="E49" s="1234"/>
      <c r="F49" s="1193"/>
    </row>
    <row r="50" ht="30" customHeight="1" spans="1:10">
      <c r="A50" s="1172" t="s">
        <v>337</v>
      </c>
      <c r="B50" s="1227" t="s">
        <v>357</v>
      </c>
      <c r="C50" s="1228" t="s">
        <v>339</v>
      </c>
      <c r="D50" s="1229" t="s">
        <v>340</v>
      </c>
      <c r="E50" s="1230" t="s">
        <v>341</v>
      </c>
      <c r="F50" s="1230" t="s">
        <v>342</v>
      </c>
    </row>
    <row r="51" ht="26.1" customHeight="1" spans="1:10">
      <c r="A51" s="1235" t="s">
        <v>393</v>
      </c>
      <c r="B51" s="191" t="s">
        <v>394</v>
      </c>
      <c r="C51" s="1236">
        <v>251800</v>
      </c>
      <c r="D51" s="1237">
        <v>156116.28</v>
      </c>
      <c r="E51" s="1238">
        <f>1-D51/C51</f>
        <v>0.379998888006354</v>
      </c>
      <c r="F51" s="1239" t="s">
        <v>375</v>
      </c>
      <c r="J51" s="1183"/>
    </row>
    <row r="52" ht="26.1" customHeight="1" spans="1:10">
      <c r="A52" s="1235"/>
      <c r="B52" s="191" t="s">
        <v>395</v>
      </c>
      <c r="C52" s="1236">
        <v>266800</v>
      </c>
      <c r="D52" s="1237">
        <v>165415.05</v>
      </c>
      <c r="E52" s="1238">
        <f>1-D52/C52</f>
        <v>0.38000356071964</v>
      </c>
      <c r="F52" s="1239"/>
      <c r="J52" s="1183"/>
    </row>
    <row r="53" ht="26.1" customHeight="1" spans="1:10">
      <c r="A53" s="1235"/>
      <c r="B53" s="1240" t="s">
        <v>396</v>
      </c>
      <c r="C53" s="1241">
        <v>275800</v>
      </c>
      <c r="D53" s="1237">
        <v>170996.12</v>
      </c>
      <c r="E53" s="1238">
        <f>1-D53/C53</f>
        <v>0.379999564902103</v>
      </c>
      <c r="F53" s="1239"/>
      <c r="J53" s="1183"/>
    </row>
    <row r="54" ht="26.1" customHeight="1" spans="1:10">
      <c r="A54" s="1235"/>
      <c r="B54" s="191" t="s">
        <v>397</v>
      </c>
      <c r="C54" s="1236">
        <v>296800</v>
      </c>
      <c r="D54" s="1237">
        <v>184017.11</v>
      </c>
      <c r="E54" s="1238">
        <f>1-D54/C54</f>
        <v>0.379996260107817</v>
      </c>
      <c r="F54" s="1239"/>
      <c r="J54" s="1183"/>
    </row>
    <row r="55" ht="66" customHeight="1" spans="1:10">
      <c r="A55" s="1242"/>
      <c r="B55" s="1243" t="s">
        <v>398</v>
      </c>
      <c r="C55" s="1244"/>
      <c r="D55" s="1244"/>
      <c r="E55" s="1244"/>
      <c r="F55" s="1239"/>
    </row>
    <row r="56" ht="26.1" customHeight="1" spans="1:10">
      <c r="A56" s="1245" t="s">
        <v>399</v>
      </c>
      <c r="B56" s="1188" t="s">
        <v>400</v>
      </c>
      <c r="C56" s="1246">
        <v>263800</v>
      </c>
      <c r="D56" s="1247">
        <v>174108.14</v>
      </c>
      <c r="E56" s="1248">
        <f>1-D56/C56</f>
        <v>0.33999946929492</v>
      </c>
      <c r="F56" s="1239"/>
      <c r="J56" s="1183"/>
    </row>
    <row r="57" ht="26.1" customHeight="1" spans="1:10">
      <c r="A57" s="1235"/>
      <c r="B57" s="1188" t="s">
        <v>401</v>
      </c>
      <c r="C57" s="1246">
        <v>279800</v>
      </c>
      <c r="D57" s="1247">
        <v>184669.12</v>
      </c>
      <c r="E57" s="1248">
        <f>1-D57/C57</f>
        <v>0.339995997140815</v>
      </c>
      <c r="F57" s="1239"/>
      <c r="J57" s="1183"/>
    </row>
    <row r="58" ht="26.1" customHeight="1" spans="1:10">
      <c r="A58" s="1235"/>
      <c r="B58" s="1188" t="s">
        <v>402</v>
      </c>
      <c r="C58" s="1246">
        <v>301800</v>
      </c>
      <c r="D58" s="1247">
        <v>199187.36</v>
      </c>
      <c r="E58" s="1248">
        <f>1-D58/C58</f>
        <v>0.340002120609675</v>
      </c>
      <c r="F58" s="1239"/>
    </row>
    <row r="59" ht="70" customHeight="1" spans="1:10">
      <c r="A59" s="1242"/>
      <c r="B59" s="1243" t="s">
        <v>403</v>
      </c>
      <c r="C59" s="1244"/>
      <c r="D59" s="1244"/>
      <c r="E59" s="1244"/>
      <c r="F59" s="1249"/>
    </row>
    <row r="60" ht="30" customHeight="1" spans="1:10">
      <c r="A60" s="1250" t="s">
        <v>337</v>
      </c>
      <c r="B60" s="1251" t="s">
        <v>338</v>
      </c>
      <c r="C60" s="1252" t="s">
        <v>339</v>
      </c>
      <c r="D60" s="1217" t="s">
        <v>340</v>
      </c>
      <c r="E60" s="1177" t="s">
        <v>341</v>
      </c>
      <c r="F60" s="1253" t="s">
        <v>342</v>
      </c>
    </row>
    <row r="61" ht="36" customHeight="1" spans="1:10">
      <c r="A61" s="1254" t="s">
        <v>404</v>
      </c>
      <c r="B61" s="242" t="s">
        <v>405</v>
      </c>
      <c r="C61" s="1236">
        <v>185800</v>
      </c>
      <c r="D61" s="1237">
        <v>144924.76</v>
      </c>
      <c r="E61" s="1181">
        <f>1-D61/C61</f>
        <v>0.219995909580194</v>
      </c>
      <c r="F61" s="1255" t="s">
        <v>375</v>
      </c>
    </row>
    <row r="62" ht="77" customHeight="1" spans="1:10">
      <c r="A62" s="1254"/>
      <c r="B62" s="1256" t="s">
        <v>406</v>
      </c>
      <c r="C62" s="1257"/>
      <c r="D62" s="1257"/>
      <c r="E62" s="1257"/>
      <c r="F62" s="1255"/>
    </row>
    <row r="63" ht="30" customHeight="1" spans="1:10">
      <c r="A63" s="1199" t="s">
        <v>337</v>
      </c>
      <c r="B63" s="1227" t="s">
        <v>338</v>
      </c>
      <c r="C63" s="1228" t="s">
        <v>339</v>
      </c>
      <c r="D63" s="1229" t="s">
        <v>340</v>
      </c>
      <c r="E63" s="1230" t="s">
        <v>341</v>
      </c>
      <c r="F63" s="1258" t="s">
        <v>342</v>
      </c>
    </row>
    <row r="64" ht="26.1" customHeight="1" spans="1:10">
      <c r="A64" s="1259" t="s">
        <v>407</v>
      </c>
      <c r="B64" s="1260" t="s">
        <v>408</v>
      </c>
      <c r="C64" s="1261">
        <v>289900</v>
      </c>
      <c r="D64" s="1262">
        <v>188435.41</v>
      </c>
      <c r="E64" s="1190">
        <f t="shared" ref="E64:E68" si="2">1-D64/C64</f>
        <v>0.349998585719213</v>
      </c>
      <c r="F64" s="1263" t="s">
        <v>409</v>
      </c>
    </row>
    <row r="65" ht="26.1" customHeight="1" spans="1:6">
      <c r="A65" s="1259"/>
      <c r="B65" s="1260" t="s">
        <v>410</v>
      </c>
      <c r="C65" s="1261">
        <v>313700</v>
      </c>
      <c r="D65" s="1262">
        <v>203905.11</v>
      </c>
      <c r="E65" s="1190">
        <f t="shared" si="2"/>
        <v>0.349999649346509</v>
      </c>
      <c r="F65" s="1263"/>
    </row>
    <row r="66" ht="26.1" customHeight="1" spans="1:6">
      <c r="A66" s="1259"/>
      <c r="B66" s="1260" t="s">
        <v>411</v>
      </c>
      <c r="C66" s="1261">
        <v>317100</v>
      </c>
      <c r="D66" s="1262">
        <v>206114.26</v>
      </c>
      <c r="E66" s="1190">
        <f t="shared" si="2"/>
        <v>0.350002333648691</v>
      </c>
      <c r="F66" s="1263"/>
    </row>
    <row r="67" ht="26.1" customHeight="1" spans="1:6">
      <c r="A67" s="1259"/>
      <c r="B67" s="1264" t="s">
        <v>412</v>
      </c>
      <c r="C67" s="1261">
        <v>332700</v>
      </c>
      <c r="D67" s="1262">
        <v>216254.88</v>
      </c>
      <c r="E67" s="1190">
        <f t="shared" si="2"/>
        <v>0.350000360685302</v>
      </c>
      <c r="F67" s="1263"/>
    </row>
    <row r="68" ht="26.1" customHeight="1" spans="1:6">
      <c r="A68" s="1259"/>
      <c r="B68" s="1265" t="s">
        <v>413</v>
      </c>
      <c r="C68" s="1266">
        <v>367100</v>
      </c>
      <c r="D68" s="1267">
        <v>238614.19</v>
      </c>
      <c r="E68" s="1211">
        <f t="shared" si="2"/>
        <v>0.350002206483247</v>
      </c>
      <c r="F68" s="1263"/>
    </row>
    <row r="69" s="1152" customFormat="1" ht="60" customHeight="1" spans="1:6">
      <c r="A69" s="1268"/>
      <c r="B69" s="1256" t="s">
        <v>414</v>
      </c>
      <c r="C69" s="1257"/>
      <c r="D69" s="1257"/>
      <c r="E69" s="1257"/>
      <c r="F69" s="1269"/>
    </row>
    <row r="70" s="1152" customFormat="1" ht="27" customHeight="1" spans="1:6">
      <c r="A70" s="1270" t="s">
        <v>415</v>
      </c>
      <c r="B70" s="1270"/>
      <c r="C70" s="1270"/>
      <c r="D70" s="1271"/>
      <c r="E70" s="1272"/>
      <c r="F70" s="1272"/>
    </row>
  </sheetData>
  <mergeCells count="42">
    <mergeCell ref="A1:F1"/>
    <mergeCell ref="A2:F2"/>
    <mergeCell ref="A3:F3"/>
    <mergeCell ref="A4:F4"/>
    <mergeCell ref="B10:E10"/>
    <mergeCell ref="B16:E16"/>
    <mergeCell ref="B24:E24"/>
    <mergeCell ref="B29:E29"/>
    <mergeCell ref="B32:E32"/>
    <mergeCell ref="B35:E35"/>
    <mergeCell ref="B40:E40"/>
    <mergeCell ref="B45:E45"/>
    <mergeCell ref="B49:E49"/>
    <mergeCell ref="B55:E55"/>
    <mergeCell ref="B59:E59"/>
    <mergeCell ref="B62:E62"/>
    <mergeCell ref="B69:E69"/>
    <mergeCell ref="A70:F70"/>
    <mergeCell ref="A6:A10"/>
    <mergeCell ref="A12:A16"/>
    <mergeCell ref="A18:A24"/>
    <mergeCell ref="A26:A29"/>
    <mergeCell ref="A31:A32"/>
    <mergeCell ref="A34:A35"/>
    <mergeCell ref="A37:A40"/>
    <mergeCell ref="A42:A45"/>
    <mergeCell ref="A46:A49"/>
    <mergeCell ref="A51:A55"/>
    <mergeCell ref="A56:A59"/>
    <mergeCell ref="A61:A62"/>
    <mergeCell ref="A64:A69"/>
    <mergeCell ref="F6:F10"/>
    <mergeCell ref="F12:F16"/>
    <mergeCell ref="F18:F24"/>
    <mergeCell ref="F26:F29"/>
    <mergeCell ref="F31:F32"/>
    <mergeCell ref="F34:F35"/>
    <mergeCell ref="F37:F40"/>
    <mergeCell ref="F42:F49"/>
    <mergeCell ref="F51:F59"/>
    <mergeCell ref="F61:F62"/>
    <mergeCell ref="F64:F69"/>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153"/>
  <sheetViews>
    <sheetView zoomScale="85" zoomScaleNormal="85" workbookViewId="0">
      <selection activeCell="A1" sqref="A1:G1"/>
    </sheetView>
  </sheetViews>
  <sheetFormatPr defaultColWidth="9" defaultRowHeight="16.5" outlineLevelCol="6"/>
  <cols>
    <col min="1" max="1" width="14.6333333333333" style="110" customWidth="1"/>
    <col min="2" max="2" width="86.6666666666667" style="110" customWidth="1"/>
    <col min="3" max="4" width="20.6333333333333" style="976" customWidth="1"/>
    <col min="5" max="7" width="20.6333333333333" style="110" customWidth="1"/>
  </cols>
  <sheetData>
    <row r="1" s="110" customFormat="1" ht="39.95" customHeight="1" spans="1:7">
      <c r="A1" s="1048" t="s">
        <v>5</v>
      </c>
      <c r="B1" s="1048"/>
      <c r="C1" s="1049"/>
      <c r="D1" s="1049"/>
      <c r="E1" s="1048"/>
      <c r="F1" s="1048"/>
      <c r="G1" s="1048"/>
    </row>
    <row r="2" s="904" customFormat="1" ht="30" customHeight="1" spans="1:7">
      <c r="A2" s="1050" t="s">
        <v>416</v>
      </c>
      <c r="B2" s="1051"/>
      <c r="C2" s="1051"/>
      <c r="D2" s="1051"/>
      <c r="E2" s="1051"/>
      <c r="F2" s="1051"/>
      <c r="G2" s="1052"/>
    </row>
    <row r="3" s="110" customFormat="1" ht="30" customHeight="1" spans="1:7">
      <c r="A3" s="65" t="s">
        <v>417</v>
      </c>
      <c r="B3" s="65"/>
      <c r="C3" s="65"/>
      <c r="D3" s="65"/>
      <c r="E3" s="65"/>
      <c r="F3" s="65"/>
      <c r="G3" s="65"/>
    </row>
    <row r="4" s="110" customFormat="1" ht="30" customHeight="1" spans="1:7">
      <c r="A4" s="65" t="s">
        <v>418</v>
      </c>
      <c r="B4" s="65"/>
      <c r="C4" s="65"/>
      <c r="D4" s="65"/>
      <c r="E4" s="65"/>
      <c r="F4" s="65"/>
      <c r="G4" s="65"/>
    </row>
    <row r="5" s="110" customFormat="1" ht="59" customHeight="1" spans="1:7">
      <c r="A5" s="65" t="s">
        <v>334</v>
      </c>
      <c r="B5" s="65"/>
      <c r="C5" s="65"/>
      <c r="D5" s="65"/>
      <c r="E5" s="65"/>
      <c r="F5" s="65"/>
      <c r="G5" s="65"/>
    </row>
    <row r="6" s="110" customFormat="1" ht="33.95" customHeight="1" spans="1:7">
      <c r="A6" s="1053" t="s">
        <v>337</v>
      </c>
      <c r="B6" s="1053" t="s">
        <v>357</v>
      </c>
      <c r="C6" s="1054" t="s">
        <v>339</v>
      </c>
      <c r="D6" s="1054" t="s">
        <v>340</v>
      </c>
      <c r="E6" s="1053" t="s">
        <v>341</v>
      </c>
      <c r="F6" s="1053" t="s">
        <v>419</v>
      </c>
      <c r="G6" s="1053" t="s">
        <v>420</v>
      </c>
    </row>
    <row r="7" s="110" customFormat="1" ht="26.1" customHeight="1" spans="1:7">
      <c r="A7" s="1055" t="s">
        <v>421</v>
      </c>
      <c r="B7" s="1056" t="s">
        <v>422</v>
      </c>
      <c r="C7" s="1057">
        <v>411900</v>
      </c>
      <c r="D7" s="1057">
        <v>201831.5713</v>
      </c>
      <c r="E7" s="1058">
        <f>1-D7/C7</f>
        <v>0.509998613012867</v>
      </c>
      <c r="F7" s="1059">
        <f>D7-500</f>
        <v>201331.5713</v>
      </c>
      <c r="G7" s="1060" t="s">
        <v>423</v>
      </c>
    </row>
    <row r="8" s="110" customFormat="1" ht="26.1" customHeight="1" spans="1:7">
      <c r="A8" s="1055"/>
      <c r="B8" s="1056" t="s">
        <v>424</v>
      </c>
      <c r="C8" s="1057">
        <v>419900</v>
      </c>
      <c r="D8" s="1057">
        <v>205751.4848</v>
      </c>
      <c r="E8" s="1058">
        <f>1-D8/C8</f>
        <v>0.50999884543939</v>
      </c>
      <c r="F8" s="1059">
        <f>D8-500</f>
        <v>205251.4848</v>
      </c>
      <c r="G8" s="1060"/>
    </row>
    <row r="9" s="110" customFormat="1" ht="26.1" customHeight="1" spans="1:7">
      <c r="A9" s="1055"/>
      <c r="B9" s="1056" t="s">
        <v>425</v>
      </c>
      <c r="C9" s="1057">
        <v>419900</v>
      </c>
      <c r="D9" s="1057">
        <v>203850.0451</v>
      </c>
      <c r="E9" s="1058">
        <f>1-D9/C9</f>
        <v>0.514527160990712</v>
      </c>
      <c r="F9" s="1059">
        <f>D9-500</f>
        <v>203350.0451</v>
      </c>
      <c r="G9" s="1060"/>
    </row>
    <row r="10" s="110" customFormat="1" ht="26.1" customHeight="1" spans="1:7">
      <c r="A10" s="1055"/>
      <c r="B10" s="1056" t="s">
        <v>426</v>
      </c>
      <c r="C10" s="1057">
        <v>431900</v>
      </c>
      <c r="D10" s="1057">
        <v>211631.6093</v>
      </c>
      <c r="E10" s="1058">
        <f>1-D10/C10</f>
        <v>0.509998589256772</v>
      </c>
      <c r="F10" s="1059">
        <f>D10-500</f>
        <v>211131.6093</v>
      </c>
      <c r="G10" s="1060"/>
    </row>
    <row r="11" s="110" customFormat="1" ht="26.1" customHeight="1" spans="1:7">
      <c r="A11" s="1055"/>
      <c r="B11" s="1056" t="s">
        <v>427</v>
      </c>
      <c r="C11" s="1057">
        <v>427900</v>
      </c>
      <c r="D11" s="1057">
        <v>207733.7195</v>
      </c>
      <c r="E11" s="1058">
        <f t="shared" ref="E11:E16" si="0">1-D11/C11</f>
        <v>0.514527414115447</v>
      </c>
      <c r="F11" s="1059">
        <f t="shared" ref="F11:F16" si="1">D11-500</f>
        <v>207233.7195</v>
      </c>
      <c r="G11" s="1060"/>
    </row>
    <row r="12" s="110" customFormat="1" ht="26.1" customHeight="1" spans="1:7">
      <c r="A12" s="1055"/>
      <c r="B12" s="1056" t="s">
        <v>428</v>
      </c>
      <c r="C12" s="1057">
        <v>439900</v>
      </c>
      <c r="D12" s="1057">
        <v>215551.5228</v>
      </c>
      <c r="E12" s="1058">
        <f t="shared" si="0"/>
        <v>0.509998811548079</v>
      </c>
      <c r="F12" s="1059">
        <f t="shared" si="1"/>
        <v>215051.5228</v>
      </c>
      <c r="G12" s="1060"/>
    </row>
    <row r="13" s="110" customFormat="1" ht="26.1" customHeight="1" spans="1:7">
      <c r="A13" s="1055"/>
      <c r="B13" s="1056" t="s">
        <v>429</v>
      </c>
      <c r="C13" s="1057">
        <v>439900</v>
      </c>
      <c r="D13" s="1057">
        <v>213642.5121</v>
      </c>
      <c r="E13" s="1058">
        <f t="shared" si="0"/>
        <v>0.514338458513299</v>
      </c>
      <c r="F13" s="1059">
        <f t="shared" si="1"/>
        <v>213142.5121</v>
      </c>
      <c r="G13" s="1060"/>
    </row>
    <row r="14" s="110" customFormat="1" ht="26.1" customHeight="1" spans="1:7">
      <c r="A14" s="1055"/>
      <c r="B14" s="1056" t="s">
        <v>430</v>
      </c>
      <c r="C14" s="1057">
        <v>447900</v>
      </c>
      <c r="D14" s="1057">
        <v>217569.9627</v>
      </c>
      <c r="E14" s="1058">
        <f t="shared" si="0"/>
        <v>0.51424433422639</v>
      </c>
      <c r="F14" s="1059">
        <f t="shared" si="1"/>
        <v>217069.9627</v>
      </c>
      <c r="G14" s="1060"/>
    </row>
    <row r="15" s="110" customFormat="1" ht="26.1" customHeight="1" spans="1:7">
      <c r="A15" s="1055"/>
      <c r="B15" s="1056" t="s">
        <v>431</v>
      </c>
      <c r="C15" s="1057">
        <v>431900</v>
      </c>
      <c r="D15" s="1057">
        <v>220269.6344</v>
      </c>
      <c r="E15" s="1058">
        <f t="shared" si="0"/>
        <v>0.489998531141468</v>
      </c>
      <c r="F15" s="1059">
        <f t="shared" si="1"/>
        <v>219769.6344</v>
      </c>
      <c r="G15" s="1060"/>
    </row>
    <row r="16" s="110" customFormat="1" ht="26.1" customHeight="1" spans="1:7">
      <c r="A16" s="1055"/>
      <c r="B16" s="1056" t="s">
        <v>432</v>
      </c>
      <c r="C16" s="1057">
        <v>439900</v>
      </c>
      <c r="D16" s="1057">
        <v>222274.54</v>
      </c>
      <c r="E16" s="1058">
        <f t="shared" si="0"/>
        <v>0.494715753580359</v>
      </c>
      <c r="F16" s="1059">
        <f t="shared" si="1"/>
        <v>221774.54</v>
      </c>
      <c r="G16" s="1060"/>
    </row>
    <row r="17" s="110" customFormat="1" ht="26.1" customHeight="1" spans="1:7">
      <c r="A17" s="1055"/>
      <c r="B17" s="1056" t="s">
        <v>433</v>
      </c>
      <c r="C17" s="1057">
        <v>446900</v>
      </c>
      <c r="D17" s="1057">
        <v>245795.7129</v>
      </c>
      <c r="E17" s="1058">
        <f t="shared" ref="E17:E30" si="2">1-D17/C17</f>
        <v>0.449998404788543</v>
      </c>
      <c r="F17" s="1059">
        <f t="shared" ref="F17:F30" si="3">D17-500</f>
        <v>245295.7129</v>
      </c>
      <c r="G17" s="1060"/>
    </row>
    <row r="18" s="110" customFormat="1" ht="26.1" customHeight="1" spans="1:7">
      <c r="A18" s="1055"/>
      <c r="B18" s="1056" t="s">
        <v>434</v>
      </c>
      <c r="C18" s="1057">
        <v>454900</v>
      </c>
      <c r="D18" s="1057">
        <v>247792.3664</v>
      </c>
      <c r="E18" s="1058">
        <f t="shared" si="2"/>
        <v>0.455281674214113</v>
      </c>
      <c r="F18" s="1059">
        <f t="shared" si="3"/>
        <v>247292.3664</v>
      </c>
      <c r="G18" s="1060"/>
    </row>
    <row r="19" s="110" customFormat="1" ht="26.1" customHeight="1" spans="1:7">
      <c r="A19" s="1055"/>
      <c r="B19" s="1056" t="s">
        <v>435</v>
      </c>
      <c r="C19" s="1057">
        <v>451900</v>
      </c>
      <c r="D19" s="1057">
        <v>248801.5242</v>
      </c>
      <c r="E19" s="1058">
        <f t="shared" si="2"/>
        <v>0.449432342996238</v>
      </c>
      <c r="F19" s="1059">
        <f t="shared" si="3"/>
        <v>248301.5242</v>
      </c>
      <c r="G19" s="1060"/>
    </row>
    <row r="20" s="110" customFormat="1" ht="26.1" customHeight="1" spans="1:7">
      <c r="A20" s="1055"/>
      <c r="B20" s="1056" t="s">
        <v>436</v>
      </c>
      <c r="C20" s="1057">
        <v>459900</v>
      </c>
      <c r="D20" s="1057">
        <v>250776.2896</v>
      </c>
      <c r="E20" s="1058">
        <f t="shared" si="2"/>
        <v>0.454715612959339</v>
      </c>
      <c r="F20" s="1059">
        <f t="shared" si="3"/>
        <v>250276.2896</v>
      </c>
      <c r="G20" s="1060"/>
    </row>
    <row r="21" s="110" customFormat="1" ht="26.1" customHeight="1" spans="1:7">
      <c r="A21" s="1055"/>
      <c r="B21" s="1056" t="s">
        <v>437</v>
      </c>
      <c r="C21" s="1057">
        <v>466900</v>
      </c>
      <c r="D21" s="1057">
        <v>266133.7919</v>
      </c>
      <c r="E21" s="1058">
        <f t="shared" si="2"/>
        <v>0.429998303919469</v>
      </c>
      <c r="F21" s="1059">
        <f t="shared" si="3"/>
        <v>265633.7919</v>
      </c>
      <c r="G21" s="1060"/>
    </row>
    <row r="22" s="110" customFormat="1" ht="26.1" customHeight="1" spans="1:7">
      <c r="A22" s="1055"/>
      <c r="B22" s="1056" t="s">
        <v>438</v>
      </c>
      <c r="C22" s="1057">
        <v>473900</v>
      </c>
      <c r="D22" s="1057">
        <v>270123.9236</v>
      </c>
      <c r="E22" s="1058">
        <f t="shared" si="2"/>
        <v>0.429998051065626</v>
      </c>
      <c r="F22" s="1059">
        <f t="shared" si="3"/>
        <v>269623.9236</v>
      </c>
      <c r="G22" s="1060"/>
    </row>
    <row r="23" s="110" customFormat="1" ht="26.1" customHeight="1" spans="1:7">
      <c r="A23" s="1055"/>
      <c r="B23" s="1056" t="s">
        <v>439</v>
      </c>
      <c r="C23" s="1057">
        <v>474900</v>
      </c>
      <c r="D23" s="1057">
        <v>268139.9713</v>
      </c>
      <c r="E23" s="1058">
        <f t="shared" si="2"/>
        <v>0.435375929037692</v>
      </c>
      <c r="F23" s="1059">
        <f t="shared" si="3"/>
        <v>267639.9713</v>
      </c>
      <c r="G23" s="1060"/>
    </row>
    <row r="24" s="110" customFormat="1" ht="26.1" customHeight="1" spans="1:7">
      <c r="A24" s="1055"/>
      <c r="B24" s="1056" t="s">
        <v>440</v>
      </c>
      <c r="C24" s="1057">
        <v>481900</v>
      </c>
      <c r="D24" s="1057">
        <v>272137.9226</v>
      </c>
      <c r="E24" s="1058">
        <f t="shared" si="2"/>
        <v>0.435281339282009</v>
      </c>
      <c r="F24" s="1059">
        <f t="shared" si="3"/>
        <v>271637.9226</v>
      </c>
      <c r="G24" s="1060"/>
    </row>
    <row r="25" s="110" customFormat="1" ht="26.1" customHeight="1" spans="1:7">
      <c r="A25" s="1055"/>
      <c r="B25" s="1056" t="s">
        <v>441</v>
      </c>
      <c r="C25" s="1057">
        <v>490700</v>
      </c>
      <c r="D25" s="1057">
        <v>271922.7367</v>
      </c>
      <c r="E25" s="1058">
        <f t="shared" si="2"/>
        <v>0.445847286121867</v>
      </c>
      <c r="F25" s="1059">
        <f t="shared" si="3"/>
        <v>271422.7367</v>
      </c>
      <c r="G25" s="1060"/>
    </row>
    <row r="26" s="110" customFormat="1" ht="26.1" customHeight="1" spans="1:7">
      <c r="A26" s="1055"/>
      <c r="B26" s="1056" t="s">
        <v>442</v>
      </c>
      <c r="C26" s="1057">
        <v>497700</v>
      </c>
      <c r="D26" s="1057">
        <v>275942.7682</v>
      </c>
      <c r="E26" s="1058">
        <f t="shared" si="2"/>
        <v>0.445564058268033</v>
      </c>
      <c r="F26" s="1059">
        <f t="shared" si="3"/>
        <v>275442.7682</v>
      </c>
      <c r="G26" s="1060"/>
    </row>
    <row r="27" s="110" customFormat="1" ht="26.1" customHeight="1" spans="1:7">
      <c r="A27" s="1055"/>
      <c r="B27" s="1056" t="s">
        <v>443</v>
      </c>
      <c r="C27" s="1057">
        <v>498700</v>
      </c>
      <c r="D27" s="1057">
        <v>273956.4316</v>
      </c>
      <c r="E27" s="1058">
        <f t="shared" si="2"/>
        <v>0.450658849809505</v>
      </c>
      <c r="F27" s="1059">
        <f t="shared" si="3"/>
        <v>273456.4316</v>
      </c>
      <c r="G27" s="1060"/>
    </row>
    <row r="28" s="110" customFormat="1" ht="26.1" customHeight="1" spans="1:7">
      <c r="A28" s="1055"/>
      <c r="B28" s="1056" t="s">
        <v>444</v>
      </c>
      <c r="C28" s="1057">
        <v>505700</v>
      </c>
      <c r="D28" s="1057">
        <v>277945.0604</v>
      </c>
      <c r="E28" s="1058">
        <f t="shared" si="2"/>
        <v>0.450375597389757</v>
      </c>
      <c r="F28" s="1059">
        <f t="shared" si="3"/>
        <v>277445.0604</v>
      </c>
      <c r="G28" s="1060"/>
    </row>
    <row r="29" s="110" customFormat="1" ht="26.1" customHeight="1" spans="1:7">
      <c r="A29" s="1055"/>
      <c r="B29" s="1056" t="s">
        <v>445</v>
      </c>
      <c r="C29" s="1057">
        <v>496900</v>
      </c>
      <c r="D29" s="1057">
        <v>293171.8782</v>
      </c>
      <c r="E29" s="1058">
        <f t="shared" si="2"/>
        <v>0.409998232642383</v>
      </c>
      <c r="F29" s="1059">
        <f t="shared" si="3"/>
        <v>292671.8782</v>
      </c>
      <c r="G29" s="1060"/>
    </row>
    <row r="30" s="110" customFormat="1" ht="26.1" customHeight="1" spans="1:7">
      <c r="A30" s="1055"/>
      <c r="B30" s="1056" t="s">
        <v>446</v>
      </c>
      <c r="C30" s="1057">
        <v>504900</v>
      </c>
      <c r="D30" s="1057">
        <v>295176.7355</v>
      </c>
      <c r="E30" s="1058">
        <f t="shared" si="2"/>
        <v>0.415375845712022</v>
      </c>
      <c r="F30" s="1059">
        <f t="shared" si="3"/>
        <v>294676.7355</v>
      </c>
      <c r="G30" s="1060"/>
    </row>
    <row r="31" s="110" customFormat="1" ht="130" customHeight="1" spans="1:7">
      <c r="A31" s="1055"/>
      <c r="B31" s="1061" t="s">
        <v>447</v>
      </c>
      <c r="C31" s="1062"/>
      <c r="D31" s="1062"/>
      <c r="E31" s="1062"/>
      <c r="F31" s="1062"/>
      <c r="G31" s="1060"/>
    </row>
    <row r="32" s="110" customFormat="1" ht="171" customHeight="1" spans="1:7">
      <c r="A32" s="1055"/>
      <c r="B32" s="1063"/>
      <c r="C32" s="1064"/>
      <c r="D32" s="1064"/>
      <c r="E32" s="1064"/>
      <c r="F32" s="1063"/>
      <c r="G32" s="1060"/>
    </row>
    <row r="33" s="110" customFormat="1" ht="276" customHeight="1" spans="1:7">
      <c r="A33" s="1055"/>
      <c r="B33" s="1065"/>
      <c r="C33" s="1065"/>
      <c r="D33" s="1065"/>
      <c r="E33" s="1065"/>
      <c r="F33" s="1065"/>
      <c r="G33" s="1060"/>
    </row>
    <row r="34" s="58" customFormat="1" ht="21" customHeight="1" spans="1:7">
      <c r="A34" s="1055"/>
      <c r="B34" s="1066" t="s">
        <v>448</v>
      </c>
      <c r="C34" s="1067" t="s">
        <v>449</v>
      </c>
      <c r="D34" s="1068" t="s">
        <v>450</v>
      </c>
      <c r="E34" s="1069" t="s">
        <v>451</v>
      </c>
      <c r="F34" s="1069" t="s">
        <v>452</v>
      </c>
      <c r="G34" s="1060"/>
    </row>
    <row r="35" s="58" customFormat="1" ht="21" customHeight="1" spans="1:7">
      <c r="A35" s="1055"/>
      <c r="B35" s="1066"/>
      <c r="C35" s="1070" t="s">
        <v>453</v>
      </c>
      <c r="D35" s="1071">
        <v>12</v>
      </c>
      <c r="E35" s="1072">
        <v>0</v>
      </c>
      <c r="F35" s="1073">
        <v>0.0199</v>
      </c>
      <c r="G35" s="1060"/>
    </row>
    <row r="36" s="58" customFormat="1" ht="21" customHeight="1" spans="1:7">
      <c r="A36" s="1055"/>
      <c r="B36" s="1066"/>
      <c r="C36" s="1070"/>
      <c r="D36" s="1071">
        <v>24</v>
      </c>
      <c r="E36" s="1072">
        <v>0</v>
      </c>
      <c r="F36" s="1073">
        <v>0.0398</v>
      </c>
      <c r="G36" s="1060"/>
    </row>
    <row r="37" s="58" customFormat="1" ht="21" customHeight="1" spans="1:7">
      <c r="A37" s="1055"/>
      <c r="B37" s="1066"/>
      <c r="C37" s="1070"/>
      <c r="D37" s="1074">
        <v>36</v>
      </c>
      <c r="E37" s="1072">
        <v>0</v>
      </c>
      <c r="F37" s="1073">
        <v>0.0597</v>
      </c>
      <c r="G37" s="1060"/>
    </row>
    <row r="38" s="58" customFormat="1" ht="21" customHeight="1" spans="1:7">
      <c r="A38" s="1055"/>
      <c r="B38" s="1066"/>
      <c r="C38" s="1070"/>
      <c r="D38" s="1071">
        <v>48</v>
      </c>
      <c r="E38" s="1072">
        <v>0</v>
      </c>
      <c r="F38" s="1073">
        <v>0.0796</v>
      </c>
      <c r="G38" s="1060"/>
    </row>
    <row r="39" s="58" customFormat="1" ht="21" customHeight="1" spans="1:7">
      <c r="A39" s="1055"/>
      <c r="B39" s="1066"/>
      <c r="C39" s="1070"/>
      <c r="D39" s="1071">
        <v>60</v>
      </c>
      <c r="E39" s="1072">
        <v>0</v>
      </c>
      <c r="F39" s="1073">
        <v>0.0995</v>
      </c>
      <c r="G39" s="1060"/>
    </row>
    <row r="40" s="58" customFormat="1" ht="21" customHeight="1" spans="1:7">
      <c r="A40" s="1055"/>
      <c r="B40" s="1066" t="s">
        <v>454</v>
      </c>
      <c r="C40" s="1067" t="s">
        <v>449</v>
      </c>
      <c r="D40" s="1068" t="s">
        <v>450</v>
      </c>
      <c r="E40" s="1069" t="s">
        <v>451</v>
      </c>
      <c r="F40" s="1069" t="s">
        <v>452</v>
      </c>
      <c r="G40" s="1060"/>
    </row>
    <row r="41" s="58" customFormat="1" ht="21" customHeight="1" spans="1:7">
      <c r="A41" s="1055"/>
      <c r="B41" s="1066"/>
      <c r="C41" s="1070" t="s">
        <v>453</v>
      </c>
      <c r="D41" s="1071">
        <v>12</v>
      </c>
      <c r="E41" s="1072">
        <v>0</v>
      </c>
      <c r="F41" s="1073">
        <v>0.0199</v>
      </c>
      <c r="G41" s="1060"/>
    </row>
    <row r="42" s="58" customFormat="1" ht="21" customHeight="1" spans="1:7">
      <c r="A42" s="1055"/>
      <c r="B42" s="1066"/>
      <c r="C42" s="1070"/>
      <c r="D42" s="1071">
        <v>24</v>
      </c>
      <c r="E42" s="1072">
        <v>0</v>
      </c>
      <c r="F42" s="1073">
        <v>0.0398</v>
      </c>
      <c r="G42" s="1060"/>
    </row>
    <row r="43" s="58" customFormat="1" ht="21" customHeight="1" spans="1:7">
      <c r="A43" s="1055"/>
      <c r="B43" s="1066"/>
      <c r="C43" s="1070"/>
      <c r="D43" s="1074">
        <v>36</v>
      </c>
      <c r="E43" s="1072">
        <v>0</v>
      </c>
      <c r="F43" s="1073">
        <v>0.0597</v>
      </c>
      <c r="G43" s="1060"/>
    </row>
    <row r="44" s="58" customFormat="1" ht="21" customHeight="1" spans="1:7">
      <c r="A44" s="1055"/>
      <c r="B44" s="1066"/>
      <c r="C44" s="1070"/>
      <c r="D44" s="1071">
        <v>48</v>
      </c>
      <c r="E44" s="1072">
        <v>0</v>
      </c>
      <c r="F44" s="1073">
        <v>0.0796</v>
      </c>
      <c r="G44" s="1060"/>
    </row>
    <row r="45" s="58" customFormat="1" ht="21" customHeight="1" spans="1:7">
      <c r="A45" s="1055"/>
      <c r="B45" s="1066"/>
      <c r="C45" s="1070"/>
      <c r="D45" s="1071">
        <v>60</v>
      </c>
      <c r="E45" s="1072">
        <v>0</v>
      </c>
      <c r="F45" s="1073">
        <v>0.0995</v>
      </c>
      <c r="G45" s="1060"/>
    </row>
    <row r="46" s="58" customFormat="1" ht="33.95" customHeight="1" spans="1:7">
      <c r="A46" s="1075" t="s">
        <v>337</v>
      </c>
      <c r="B46" s="1075"/>
      <c r="C46" s="831" t="s">
        <v>339</v>
      </c>
      <c r="D46" s="831" t="s">
        <v>340</v>
      </c>
      <c r="E46" s="1075" t="s">
        <v>341</v>
      </c>
      <c r="F46" s="1075" t="s">
        <v>419</v>
      </c>
      <c r="G46" s="1075" t="s">
        <v>420</v>
      </c>
    </row>
    <row r="47" s="58" customFormat="1" ht="26.1" customHeight="1" spans="1:7">
      <c r="A47" s="1076" t="s">
        <v>455</v>
      </c>
      <c r="B47" s="1077" t="s">
        <v>456</v>
      </c>
      <c r="C47" s="1078">
        <v>396900</v>
      </c>
      <c r="D47" s="1079">
        <v>218295.6148</v>
      </c>
      <c r="E47" s="1080">
        <f t="shared" ref="E47:E78" si="4">1-D47/C47</f>
        <v>0.449998450995213</v>
      </c>
      <c r="F47" s="1081">
        <f t="shared" ref="F47:F78" si="5">D47-500</f>
        <v>217795.6148</v>
      </c>
      <c r="G47" s="1082" t="s">
        <v>457</v>
      </c>
    </row>
    <row r="48" s="58" customFormat="1" ht="26.1" customHeight="1" spans="1:7">
      <c r="A48" s="768"/>
      <c r="B48" s="1077" t="s">
        <v>458</v>
      </c>
      <c r="C48" s="1078">
        <v>399900</v>
      </c>
      <c r="D48" s="1079">
        <v>219945.4826</v>
      </c>
      <c r="E48" s="1080">
        <f t="shared" si="4"/>
        <v>0.4499987931983</v>
      </c>
      <c r="F48" s="1081">
        <f t="shared" si="5"/>
        <v>219445.4826</v>
      </c>
      <c r="G48" s="1083"/>
    </row>
    <row r="49" s="58" customFormat="1" ht="26.1" customHeight="1" spans="1:7">
      <c r="A49" s="768"/>
      <c r="B49" s="1077" t="s">
        <v>459</v>
      </c>
      <c r="C49" s="1078">
        <v>420700</v>
      </c>
      <c r="D49" s="1079">
        <v>231373.6698</v>
      </c>
      <c r="E49" s="1080">
        <f t="shared" si="4"/>
        <v>0.450026931780366</v>
      </c>
      <c r="F49" s="1081">
        <f t="shared" si="5"/>
        <v>230873.6698</v>
      </c>
      <c r="G49" s="1083"/>
    </row>
    <row r="50" s="58" customFormat="1" ht="26.1" customHeight="1" spans="1:7">
      <c r="A50" s="768"/>
      <c r="B50" s="1077" t="s">
        <v>460</v>
      </c>
      <c r="C50" s="1078">
        <v>423700</v>
      </c>
      <c r="D50" s="1079">
        <v>233031.764</v>
      </c>
      <c r="E50" s="1080">
        <f t="shared" si="4"/>
        <v>0.450007637479349</v>
      </c>
      <c r="F50" s="1081">
        <f t="shared" si="5"/>
        <v>232531.764</v>
      </c>
      <c r="G50" s="1083"/>
    </row>
    <row r="51" s="58" customFormat="1" ht="26.1" customHeight="1" spans="1:7">
      <c r="A51" s="768"/>
      <c r="B51" s="1084" t="s">
        <v>461</v>
      </c>
      <c r="C51" s="1085">
        <v>425900</v>
      </c>
      <c r="D51" s="1086">
        <v>225727.8621</v>
      </c>
      <c r="E51" s="1087">
        <f t="shared" si="4"/>
        <v>0.469997975815919</v>
      </c>
      <c r="F51" s="1088">
        <f t="shared" si="5"/>
        <v>225227.8621</v>
      </c>
      <c r="G51" s="1083"/>
    </row>
    <row r="52" s="58" customFormat="1" ht="26.1" customHeight="1" spans="1:7">
      <c r="A52" s="768"/>
      <c r="B52" s="1084" t="s">
        <v>462</v>
      </c>
      <c r="C52" s="1085">
        <v>451700</v>
      </c>
      <c r="D52" s="1086">
        <v>239402.0825</v>
      </c>
      <c r="E52" s="1087">
        <f t="shared" si="4"/>
        <v>0.469997603497897</v>
      </c>
      <c r="F52" s="1088">
        <f t="shared" si="5"/>
        <v>238902.0825</v>
      </c>
      <c r="G52" s="1083"/>
    </row>
    <row r="53" s="58" customFormat="1" ht="26.1" customHeight="1" spans="1:7">
      <c r="A53" s="768"/>
      <c r="B53" s="1084" t="s">
        <v>463</v>
      </c>
      <c r="C53" s="1085">
        <v>427900</v>
      </c>
      <c r="D53" s="1086">
        <v>226787.9829</v>
      </c>
      <c r="E53" s="1087">
        <f t="shared" si="4"/>
        <v>0.469997702967983</v>
      </c>
      <c r="F53" s="1088">
        <f t="shared" si="5"/>
        <v>226287.9829</v>
      </c>
      <c r="G53" s="1083"/>
    </row>
    <row r="54" s="58" customFormat="1" ht="26.1" customHeight="1" spans="1:7">
      <c r="A54" s="768"/>
      <c r="B54" s="1084" t="s">
        <v>464</v>
      </c>
      <c r="C54" s="1085">
        <v>449700</v>
      </c>
      <c r="D54" s="1086">
        <v>238324.684</v>
      </c>
      <c r="E54" s="1087">
        <f t="shared" si="4"/>
        <v>0.470036281965755</v>
      </c>
      <c r="F54" s="1088">
        <f t="shared" si="5"/>
        <v>237824.684</v>
      </c>
      <c r="G54" s="1083"/>
    </row>
    <row r="55" s="58" customFormat="1" ht="26.1" customHeight="1" spans="1:7">
      <c r="A55" s="768"/>
      <c r="B55" s="1084" t="s">
        <v>465</v>
      </c>
      <c r="C55" s="1085">
        <v>453700</v>
      </c>
      <c r="D55" s="1086">
        <v>240462.2033</v>
      </c>
      <c r="E55" s="1087">
        <f t="shared" si="4"/>
        <v>0.469997347806921</v>
      </c>
      <c r="F55" s="1088">
        <f t="shared" si="5"/>
        <v>239962.2033</v>
      </c>
      <c r="G55" s="1083"/>
    </row>
    <row r="56" s="58" customFormat="1" ht="26.1" customHeight="1" spans="1:7">
      <c r="A56" s="768"/>
      <c r="B56" s="1084" t="s">
        <v>466</v>
      </c>
      <c r="C56" s="1085">
        <v>475500</v>
      </c>
      <c r="D56" s="1086">
        <v>252017.5042</v>
      </c>
      <c r="E56" s="1087">
        <f t="shared" si="4"/>
        <v>0.469994733543638</v>
      </c>
      <c r="F56" s="1088">
        <f t="shared" si="5"/>
        <v>251517.5042</v>
      </c>
      <c r="G56" s="1083"/>
    </row>
    <row r="57" s="58" customFormat="1" ht="26.1" customHeight="1" spans="1:7">
      <c r="A57" s="768"/>
      <c r="B57" s="1084" t="s">
        <v>467</v>
      </c>
      <c r="C57" s="1085">
        <v>451700</v>
      </c>
      <c r="D57" s="1086">
        <v>239389.6977</v>
      </c>
      <c r="E57" s="1087">
        <f t="shared" si="4"/>
        <v>0.470025021695816</v>
      </c>
      <c r="F57" s="1088">
        <f t="shared" si="5"/>
        <v>238889.6977</v>
      </c>
      <c r="G57" s="1083"/>
    </row>
    <row r="58" s="58" customFormat="1" ht="26.1" customHeight="1" spans="1:7">
      <c r="A58" s="768"/>
      <c r="B58" s="1084" t="s">
        <v>468</v>
      </c>
      <c r="C58" s="1085">
        <v>477500</v>
      </c>
      <c r="D58" s="1086">
        <v>253082.3371</v>
      </c>
      <c r="E58" s="1087">
        <f t="shared" si="4"/>
        <v>0.46998463434555</v>
      </c>
      <c r="F58" s="1088">
        <f t="shared" si="5"/>
        <v>252582.3371</v>
      </c>
      <c r="G58" s="1083"/>
    </row>
    <row r="59" s="58" customFormat="1" ht="26.1" customHeight="1" spans="1:7">
      <c r="A59" s="768"/>
      <c r="B59" s="1089" t="s">
        <v>469</v>
      </c>
      <c r="C59" s="1090">
        <v>425900</v>
      </c>
      <c r="D59" s="1091">
        <v>225727.8621</v>
      </c>
      <c r="E59" s="1092">
        <f t="shared" si="4"/>
        <v>0.469997975815919</v>
      </c>
      <c r="F59" s="1093">
        <f t="shared" si="5"/>
        <v>225227.8621</v>
      </c>
      <c r="G59" s="1083"/>
    </row>
    <row r="60" s="58" customFormat="1" ht="26.1" customHeight="1" spans="1:7">
      <c r="A60" s="768"/>
      <c r="B60" s="1089" t="s">
        <v>470</v>
      </c>
      <c r="C60" s="1090">
        <v>451700</v>
      </c>
      <c r="D60" s="1091">
        <v>239402.0825</v>
      </c>
      <c r="E60" s="1092">
        <f t="shared" si="4"/>
        <v>0.469997603497897</v>
      </c>
      <c r="F60" s="1093">
        <f t="shared" si="5"/>
        <v>238902.0825</v>
      </c>
      <c r="G60" s="1083"/>
    </row>
    <row r="61" s="58" customFormat="1" ht="26.1" customHeight="1" spans="1:7">
      <c r="A61" s="768"/>
      <c r="B61" s="1089" t="s">
        <v>471</v>
      </c>
      <c r="C61" s="1090">
        <v>427900</v>
      </c>
      <c r="D61" s="1091">
        <v>226787.9829</v>
      </c>
      <c r="E61" s="1092">
        <f t="shared" si="4"/>
        <v>0.469997702967983</v>
      </c>
      <c r="F61" s="1093">
        <f t="shared" si="5"/>
        <v>226287.9829</v>
      </c>
      <c r="G61" s="1083"/>
    </row>
    <row r="62" s="58" customFormat="1" ht="26.1" customHeight="1" spans="1:7">
      <c r="A62" s="768"/>
      <c r="B62" s="1089" t="s">
        <v>472</v>
      </c>
      <c r="C62" s="1090">
        <v>449700</v>
      </c>
      <c r="D62" s="1091">
        <v>238324.684</v>
      </c>
      <c r="E62" s="1092">
        <f t="shared" si="4"/>
        <v>0.470036281965755</v>
      </c>
      <c r="F62" s="1093">
        <f t="shared" si="5"/>
        <v>237824.684</v>
      </c>
      <c r="G62" s="1083"/>
    </row>
    <row r="63" s="58" customFormat="1" ht="26.1" customHeight="1" spans="1:7">
      <c r="A63" s="768"/>
      <c r="B63" s="1089" t="s">
        <v>473</v>
      </c>
      <c r="C63" s="1090">
        <v>453700</v>
      </c>
      <c r="D63" s="1091">
        <v>240462.2033</v>
      </c>
      <c r="E63" s="1092">
        <f t="shared" si="4"/>
        <v>0.469997347806921</v>
      </c>
      <c r="F63" s="1093">
        <f t="shared" si="5"/>
        <v>239962.2033</v>
      </c>
      <c r="G63" s="1083"/>
    </row>
    <row r="64" s="58" customFormat="1" ht="26.1" customHeight="1" spans="1:7">
      <c r="A64" s="768"/>
      <c r="B64" s="1089" t="s">
        <v>474</v>
      </c>
      <c r="C64" s="1090">
        <v>475500</v>
      </c>
      <c r="D64" s="1091">
        <v>252017.5042</v>
      </c>
      <c r="E64" s="1092">
        <f t="shared" si="4"/>
        <v>0.469994733543638</v>
      </c>
      <c r="F64" s="1093">
        <f t="shared" si="5"/>
        <v>251517.5042</v>
      </c>
      <c r="G64" s="1083"/>
    </row>
    <row r="65" s="58" customFormat="1" ht="26.1" customHeight="1" spans="1:7">
      <c r="A65" s="768"/>
      <c r="B65" s="1089" t="s">
        <v>475</v>
      </c>
      <c r="C65" s="1090">
        <v>451700</v>
      </c>
      <c r="D65" s="1091">
        <v>239389.6977</v>
      </c>
      <c r="E65" s="1092">
        <f t="shared" si="4"/>
        <v>0.470025021695816</v>
      </c>
      <c r="F65" s="1093">
        <f t="shared" si="5"/>
        <v>238889.6977</v>
      </c>
      <c r="G65" s="1083"/>
    </row>
    <row r="66" s="58" customFormat="1" ht="26.1" customHeight="1" spans="1:7">
      <c r="A66" s="768"/>
      <c r="B66" s="1089" t="s">
        <v>476</v>
      </c>
      <c r="C66" s="1090">
        <v>477500</v>
      </c>
      <c r="D66" s="1091">
        <v>253082.3371</v>
      </c>
      <c r="E66" s="1092">
        <f t="shared" si="4"/>
        <v>0.46998463434555</v>
      </c>
      <c r="F66" s="1093">
        <f t="shared" si="5"/>
        <v>252582.3371</v>
      </c>
      <c r="G66" s="1083"/>
    </row>
    <row r="67" s="58" customFormat="1" ht="26.1" customHeight="1" spans="1:7">
      <c r="A67" s="768"/>
      <c r="B67" s="1094" t="s">
        <v>477</v>
      </c>
      <c r="C67" s="1095">
        <v>425900</v>
      </c>
      <c r="D67" s="1096">
        <v>229986.8773</v>
      </c>
      <c r="E67" s="1097">
        <f t="shared" si="4"/>
        <v>0.45999794012679</v>
      </c>
      <c r="F67" s="1098">
        <f t="shared" si="5"/>
        <v>229486.8773</v>
      </c>
      <c r="G67" s="1083"/>
    </row>
    <row r="68" s="58" customFormat="1" ht="26.1" customHeight="1" spans="1:7">
      <c r="A68" s="768"/>
      <c r="B68" s="1099" t="s">
        <v>478</v>
      </c>
      <c r="C68" s="1095">
        <v>451700</v>
      </c>
      <c r="D68" s="1096">
        <v>243919.0993</v>
      </c>
      <c r="E68" s="1097">
        <f t="shared" si="4"/>
        <v>0.45999756630507</v>
      </c>
      <c r="F68" s="1098">
        <f t="shared" si="5"/>
        <v>243419.0993</v>
      </c>
      <c r="G68" s="1083"/>
    </row>
    <row r="69" s="58" customFormat="1" ht="26.1" customHeight="1" spans="1:7">
      <c r="A69" s="768"/>
      <c r="B69" s="1099" t="s">
        <v>479</v>
      </c>
      <c r="C69" s="1095">
        <v>427900</v>
      </c>
      <c r="D69" s="1096">
        <v>231066.9991</v>
      </c>
      <c r="E69" s="1097">
        <f t="shared" si="4"/>
        <v>0.45999766510867</v>
      </c>
      <c r="F69" s="1098">
        <f t="shared" si="5"/>
        <v>230566.9991</v>
      </c>
      <c r="G69" s="1083"/>
    </row>
    <row r="70" s="58" customFormat="1" ht="26.1" customHeight="1" spans="1:7">
      <c r="A70" s="768"/>
      <c r="B70" s="1099" t="s">
        <v>480</v>
      </c>
      <c r="C70" s="1095">
        <v>449700</v>
      </c>
      <c r="D70" s="1096">
        <v>242842.8873</v>
      </c>
      <c r="E70" s="1097">
        <f t="shared" si="4"/>
        <v>0.459989132088059</v>
      </c>
      <c r="F70" s="1098">
        <f t="shared" si="5"/>
        <v>242342.8873</v>
      </c>
      <c r="G70" s="1083"/>
    </row>
    <row r="71" s="58" customFormat="1" ht="26.1" customHeight="1" spans="1:7">
      <c r="A71" s="768"/>
      <c r="B71" s="1099" t="s">
        <v>481</v>
      </c>
      <c r="C71" s="1095">
        <v>453700</v>
      </c>
      <c r="D71" s="1096">
        <v>244999.2211</v>
      </c>
      <c r="E71" s="1097">
        <f t="shared" si="4"/>
        <v>0.459997308573948</v>
      </c>
      <c r="F71" s="1098">
        <f t="shared" si="5"/>
        <v>244499.2211</v>
      </c>
      <c r="G71" s="1083"/>
    </row>
    <row r="72" s="58" customFormat="1" ht="26.1" customHeight="1" spans="1:7">
      <c r="A72" s="768"/>
      <c r="B72" s="1099" t="s">
        <v>482</v>
      </c>
      <c r="C72" s="1095">
        <v>475500</v>
      </c>
      <c r="D72" s="1096">
        <v>256751.4923</v>
      </c>
      <c r="E72" s="1097">
        <f t="shared" si="4"/>
        <v>0.460038922607781</v>
      </c>
      <c r="F72" s="1098">
        <f t="shared" si="5"/>
        <v>256251.4923</v>
      </c>
      <c r="G72" s="1083"/>
    </row>
    <row r="73" s="58" customFormat="1" ht="26.1" customHeight="1" spans="1:7">
      <c r="A73" s="768"/>
      <c r="B73" s="1099" t="s">
        <v>483</v>
      </c>
      <c r="C73" s="1095">
        <v>451700</v>
      </c>
      <c r="D73" s="1096">
        <v>243928.0941</v>
      </c>
      <c r="E73" s="1097">
        <f t="shared" si="4"/>
        <v>0.459977653088333</v>
      </c>
      <c r="F73" s="1098">
        <f t="shared" si="5"/>
        <v>243428.0941</v>
      </c>
      <c r="G73" s="1083"/>
    </row>
    <row r="74" s="58" customFormat="1" ht="26.1" customHeight="1" spans="1:7">
      <c r="A74" s="768"/>
      <c r="B74" s="1099" t="s">
        <v>484</v>
      </c>
      <c r="C74" s="1095">
        <v>477500</v>
      </c>
      <c r="D74" s="1096">
        <v>257836.3262</v>
      </c>
      <c r="E74" s="1097">
        <f t="shared" si="4"/>
        <v>0.460028636230366</v>
      </c>
      <c r="F74" s="1098">
        <f t="shared" si="5"/>
        <v>257336.3262</v>
      </c>
      <c r="G74" s="1083"/>
    </row>
    <row r="75" s="58" customFormat="1" ht="26.1" customHeight="1" spans="1:7">
      <c r="A75" s="768"/>
      <c r="B75" s="1100" t="s">
        <v>485</v>
      </c>
      <c r="C75" s="1101">
        <v>474900</v>
      </c>
      <c r="D75" s="1102">
        <v>242200.1546</v>
      </c>
      <c r="E75" s="1103">
        <f t="shared" si="4"/>
        <v>0.489997568751316</v>
      </c>
      <c r="F75" s="1104">
        <f t="shared" si="5"/>
        <v>241700.1546</v>
      </c>
      <c r="G75" s="1083"/>
    </row>
    <row r="76" s="58" customFormat="1" ht="26.1" customHeight="1" spans="1:7">
      <c r="A76" s="768"/>
      <c r="B76" s="1100" t="s">
        <v>486</v>
      </c>
      <c r="C76" s="1101">
        <v>476900</v>
      </c>
      <c r="D76" s="1102">
        <v>243220.2621</v>
      </c>
      <c r="E76" s="1103">
        <f t="shared" si="4"/>
        <v>0.489997353533235</v>
      </c>
      <c r="F76" s="1104">
        <f t="shared" si="5"/>
        <v>242720.2621</v>
      </c>
      <c r="G76" s="1083"/>
    </row>
    <row r="77" s="58" customFormat="1" ht="26.1" customHeight="1" spans="1:7">
      <c r="A77" s="768"/>
      <c r="B77" s="1100" t="s">
        <v>487</v>
      </c>
      <c r="C77" s="1101">
        <v>498700</v>
      </c>
      <c r="D77" s="1102">
        <v>254342.6826</v>
      </c>
      <c r="E77" s="1103">
        <f t="shared" si="4"/>
        <v>0.489988605173451</v>
      </c>
      <c r="F77" s="1104">
        <f t="shared" si="5"/>
        <v>253842.6826</v>
      </c>
      <c r="G77" s="1083"/>
    </row>
    <row r="78" s="58" customFormat="1" ht="26.1" customHeight="1" spans="1:7">
      <c r="A78" s="768"/>
      <c r="B78" s="1100" t="s">
        <v>488</v>
      </c>
      <c r="C78" s="1101">
        <v>500700</v>
      </c>
      <c r="D78" s="1102">
        <v>255367.1406</v>
      </c>
      <c r="E78" s="1103">
        <f t="shared" si="4"/>
        <v>0.489979747153984</v>
      </c>
      <c r="F78" s="1104">
        <f t="shared" si="5"/>
        <v>254867.1406</v>
      </c>
      <c r="G78" s="1083"/>
    </row>
    <row r="79" s="58" customFormat="1" ht="211" customHeight="1" spans="1:7">
      <c r="A79" s="768"/>
      <c r="B79" s="1105" t="s">
        <v>489</v>
      </c>
      <c r="C79" s="1105"/>
      <c r="D79" s="1105"/>
      <c r="E79" s="1105"/>
      <c r="F79" s="1105"/>
      <c r="G79" s="1083"/>
    </row>
    <row r="80" s="58" customFormat="1" ht="283" customHeight="1" spans="1:7">
      <c r="A80" s="768"/>
      <c r="B80" s="1106"/>
      <c r="C80" s="1106"/>
      <c r="D80" s="1106"/>
      <c r="E80" s="1106"/>
      <c r="F80" s="1106"/>
      <c r="G80" s="1083"/>
    </row>
    <row r="81" s="58" customFormat="1" ht="21" customHeight="1" spans="1:7">
      <c r="A81" s="768"/>
      <c r="B81" s="1107" t="s">
        <v>490</v>
      </c>
      <c r="C81" s="1067" t="s">
        <v>449</v>
      </c>
      <c r="D81" s="1068" t="s">
        <v>450</v>
      </c>
      <c r="E81" s="1069" t="s">
        <v>451</v>
      </c>
      <c r="F81" s="1069" t="s">
        <v>452</v>
      </c>
      <c r="G81" s="1083"/>
    </row>
    <row r="82" s="58" customFormat="1" ht="21" customHeight="1" spans="1:7">
      <c r="A82" s="768"/>
      <c r="B82" s="1108"/>
      <c r="C82" s="1070" t="s">
        <v>453</v>
      </c>
      <c r="D82" s="1071">
        <v>12</v>
      </c>
      <c r="E82" s="1072">
        <v>0</v>
      </c>
      <c r="F82" s="1073">
        <v>0.0199</v>
      </c>
      <c r="G82" s="1083"/>
    </row>
    <row r="83" s="58" customFormat="1" ht="21" customHeight="1" spans="1:7">
      <c r="A83" s="768"/>
      <c r="B83" s="1108"/>
      <c r="C83" s="1070"/>
      <c r="D83" s="1071">
        <v>24</v>
      </c>
      <c r="E83" s="1072">
        <v>0</v>
      </c>
      <c r="F83" s="1073">
        <v>0.0398</v>
      </c>
      <c r="G83" s="1083"/>
    </row>
    <row r="84" s="58" customFormat="1" ht="21" customHeight="1" spans="1:7">
      <c r="A84" s="768"/>
      <c r="B84" s="1108"/>
      <c r="C84" s="1070"/>
      <c r="D84" s="1074">
        <v>36</v>
      </c>
      <c r="E84" s="1072">
        <v>0</v>
      </c>
      <c r="F84" s="1073">
        <v>0.0597</v>
      </c>
      <c r="G84" s="1083"/>
    </row>
    <row r="85" s="58" customFormat="1" ht="21" customHeight="1" spans="1:7">
      <c r="A85" s="768"/>
      <c r="B85" s="1108"/>
      <c r="C85" s="1070"/>
      <c r="D85" s="1071">
        <v>48</v>
      </c>
      <c r="E85" s="1072">
        <v>0</v>
      </c>
      <c r="F85" s="1073">
        <v>0.0796</v>
      </c>
      <c r="G85" s="1083"/>
    </row>
    <row r="86" s="58" customFormat="1" ht="21" customHeight="1" spans="1:7">
      <c r="A86" s="768"/>
      <c r="B86" s="1108"/>
      <c r="C86" s="1070"/>
      <c r="D86" s="1071">
        <v>60</v>
      </c>
      <c r="E86" s="1072">
        <v>0</v>
      </c>
      <c r="F86" s="1073">
        <v>0.0995</v>
      </c>
      <c r="G86" s="1083"/>
    </row>
    <row r="87" s="58" customFormat="1" ht="21" customHeight="1" spans="1:7">
      <c r="A87" s="768"/>
      <c r="B87" s="1107" t="s">
        <v>491</v>
      </c>
      <c r="C87" s="1067" t="s">
        <v>449</v>
      </c>
      <c r="D87" s="1068" t="s">
        <v>450</v>
      </c>
      <c r="E87" s="1069" t="s">
        <v>451</v>
      </c>
      <c r="F87" s="1069" t="s">
        <v>452</v>
      </c>
      <c r="G87" s="1083"/>
    </row>
    <row r="88" s="58" customFormat="1" ht="21" customHeight="1" spans="1:7">
      <c r="A88" s="768"/>
      <c r="B88" s="1108"/>
      <c r="C88" s="1070" t="s">
        <v>453</v>
      </c>
      <c r="D88" s="1071">
        <v>12</v>
      </c>
      <c r="E88" s="1072">
        <v>0</v>
      </c>
      <c r="F88" s="1073">
        <v>0.0199</v>
      </c>
      <c r="G88" s="1083"/>
    </row>
    <row r="89" s="58" customFormat="1" ht="21" customHeight="1" spans="1:7">
      <c r="A89" s="768"/>
      <c r="B89" s="1108"/>
      <c r="C89" s="1070"/>
      <c r="D89" s="1071">
        <v>24</v>
      </c>
      <c r="E89" s="1072">
        <v>0</v>
      </c>
      <c r="F89" s="1073">
        <v>0.0398</v>
      </c>
      <c r="G89" s="1083"/>
    </row>
    <row r="90" s="58" customFormat="1" ht="21" customHeight="1" spans="1:7">
      <c r="A90" s="768"/>
      <c r="B90" s="1108"/>
      <c r="C90" s="1070"/>
      <c r="D90" s="1074">
        <v>36</v>
      </c>
      <c r="E90" s="1072">
        <v>0</v>
      </c>
      <c r="F90" s="1073">
        <v>0.0597</v>
      </c>
      <c r="G90" s="1083"/>
    </row>
    <row r="91" s="58" customFormat="1" ht="21" customHeight="1" spans="1:7">
      <c r="A91" s="768"/>
      <c r="B91" s="1108"/>
      <c r="C91" s="1070"/>
      <c r="D91" s="1071">
        <v>48</v>
      </c>
      <c r="E91" s="1072">
        <v>0</v>
      </c>
      <c r="F91" s="1073">
        <v>0.0796</v>
      </c>
      <c r="G91" s="1083"/>
    </row>
    <row r="92" s="58" customFormat="1" ht="21" customHeight="1" spans="1:7">
      <c r="A92" s="768"/>
      <c r="B92" s="1108"/>
      <c r="C92" s="1070"/>
      <c r="D92" s="1071">
        <v>60</v>
      </c>
      <c r="E92" s="1072">
        <v>0</v>
      </c>
      <c r="F92" s="1073">
        <v>0.0995</v>
      </c>
      <c r="G92" s="1083"/>
    </row>
    <row r="93" s="58" customFormat="1" ht="33.95" customHeight="1" spans="1:7">
      <c r="A93" s="798" t="s">
        <v>337</v>
      </c>
      <c r="B93" s="798" t="s">
        <v>357</v>
      </c>
      <c r="C93" s="838" t="s">
        <v>339</v>
      </c>
      <c r="D93" s="838" t="s">
        <v>340</v>
      </c>
      <c r="E93" s="798" t="s">
        <v>341</v>
      </c>
      <c r="F93" s="798" t="s">
        <v>419</v>
      </c>
      <c r="G93" s="798" t="s">
        <v>420</v>
      </c>
    </row>
    <row r="94" s="110" customFormat="1" ht="26.1" customHeight="1" spans="1:7">
      <c r="A94" s="584" t="s">
        <v>492</v>
      </c>
      <c r="B94" s="1109" t="s">
        <v>493</v>
      </c>
      <c r="C94" s="1078">
        <v>406900</v>
      </c>
      <c r="D94" s="1110">
        <v>236002.6696</v>
      </c>
      <c r="E94" s="1080">
        <f t="shared" ref="E94:E115" si="6">1-D94/C94</f>
        <v>0.419998354386827</v>
      </c>
      <c r="F94" s="1111">
        <f t="shared" ref="F94:F115" si="7">D94-500</f>
        <v>235502.6696</v>
      </c>
      <c r="G94" s="1112" t="s">
        <v>494</v>
      </c>
    </row>
    <row r="95" s="110" customFormat="1" ht="26.1" customHeight="1" spans="1:7">
      <c r="A95" s="587"/>
      <c r="B95" s="1109" t="s">
        <v>495</v>
      </c>
      <c r="C95" s="1078">
        <v>408900</v>
      </c>
      <c r="D95" s="1113">
        <v>237162.7841</v>
      </c>
      <c r="E95" s="1080">
        <f t="shared" si="6"/>
        <v>0.419998082416239</v>
      </c>
      <c r="F95" s="1111">
        <f t="shared" si="7"/>
        <v>236662.7841</v>
      </c>
      <c r="G95" s="1114"/>
    </row>
    <row r="96" s="110" customFormat="1" ht="26.1" customHeight="1" spans="1:7">
      <c r="A96" s="587"/>
      <c r="B96" s="1115" t="s">
        <v>496</v>
      </c>
      <c r="C96" s="1085">
        <v>450900</v>
      </c>
      <c r="D96" s="1116">
        <v>247995.9472</v>
      </c>
      <c r="E96" s="1117">
        <f t="shared" si="6"/>
        <v>0.449997899312486</v>
      </c>
      <c r="F96" s="1118">
        <f t="shared" si="7"/>
        <v>247495.9472</v>
      </c>
      <c r="G96" s="1114"/>
    </row>
    <row r="97" s="110" customFormat="1" ht="26.1" customHeight="1" spans="1:7">
      <c r="A97" s="587"/>
      <c r="B97" s="1115" t="s">
        <v>497</v>
      </c>
      <c r="C97" s="1085">
        <v>452900</v>
      </c>
      <c r="D97" s="1116">
        <v>249096.0813</v>
      </c>
      <c r="E97" s="1117">
        <f t="shared" si="6"/>
        <v>0.44999761249724</v>
      </c>
      <c r="F97" s="1118">
        <f t="shared" si="7"/>
        <v>248596.0813</v>
      </c>
      <c r="G97" s="1114"/>
    </row>
    <row r="98" s="110" customFormat="1" ht="26.1" customHeight="1" spans="1:7">
      <c r="A98" s="587"/>
      <c r="B98" s="1115" t="s">
        <v>498</v>
      </c>
      <c r="C98" s="1085">
        <v>470700</v>
      </c>
      <c r="D98" s="1116">
        <v>258885.8137</v>
      </c>
      <c r="E98" s="1117">
        <f t="shared" si="6"/>
        <v>0.449998271298067</v>
      </c>
      <c r="F98" s="1118">
        <f t="shared" si="7"/>
        <v>258385.8137</v>
      </c>
      <c r="G98" s="1114"/>
    </row>
    <row r="99" s="110" customFormat="1" ht="26.1" customHeight="1" spans="1:7">
      <c r="A99" s="587"/>
      <c r="B99" s="1115" t="s">
        <v>499</v>
      </c>
      <c r="C99" s="1085">
        <v>472700</v>
      </c>
      <c r="D99" s="1116">
        <v>259985.9252</v>
      </c>
      <c r="E99" s="1117">
        <f t="shared" si="6"/>
        <v>0.449998042733235</v>
      </c>
      <c r="F99" s="1118">
        <f t="shared" si="7"/>
        <v>259485.9252</v>
      </c>
      <c r="G99" s="1114"/>
    </row>
    <row r="100" s="110" customFormat="1" ht="26.1" customHeight="1" spans="1:7">
      <c r="A100" s="587"/>
      <c r="B100" s="1115" t="s">
        <v>500</v>
      </c>
      <c r="C100" s="1085">
        <v>472700</v>
      </c>
      <c r="D100" s="1116">
        <v>259985.9252</v>
      </c>
      <c r="E100" s="1117">
        <f t="shared" si="6"/>
        <v>0.449998042733235</v>
      </c>
      <c r="F100" s="1118">
        <f t="shared" si="7"/>
        <v>259485.9252</v>
      </c>
      <c r="G100" s="1114"/>
    </row>
    <row r="101" s="110" customFormat="1" ht="26.1" customHeight="1" spans="1:7">
      <c r="A101" s="587"/>
      <c r="B101" s="1115" t="s">
        <v>501</v>
      </c>
      <c r="C101" s="1085">
        <v>474700</v>
      </c>
      <c r="D101" s="1116">
        <v>261086.0593</v>
      </c>
      <c r="E101" s="1117">
        <f t="shared" si="6"/>
        <v>0.449997768485359</v>
      </c>
      <c r="F101" s="1118">
        <f t="shared" si="7"/>
        <v>260586.0593</v>
      </c>
      <c r="G101" s="1114"/>
    </row>
    <row r="102" s="110" customFormat="1" ht="26.1" customHeight="1" spans="1:7">
      <c r="A102" s="587"/>
      <c r="B102" s="1115" t="s">
        <v>502</v>
      </c>
      <c r="C102" s="1085">
        <v>492500</v>
      </c>
      <c r="D102" s="1116">
        <v>270875.7917</v>
      </c>
      <c r="E102" s="1117">
        <f t="shared" si="6"/>
        <v>0.44999839248731</v>
      </c>
      <c r="F102" s="1118">
        <f t="shared" si="7"/>
        <v>270375.7917</v>
      </c>
      <c r="G102" s="1114"/>
    </row>
    <row r="103" s="110" customFormat="1" ht="26.1" customHeight="1" spans="1:7">
      <c r="A103" s="587"/>
      <c r="B103" s="1115" t="s">
        <v>503</v>
      </c>
      <c r="C103" s="1085">
        <v>494500</v>
      </c>
      <c r="D103" s="1119">
        <v>271975.9032</v>
      </c>
      <c r="E103" s="1117">
        <f t="shared" si="6"/>
        <v>0.449998173508595</v>
      </c>
      <c r="F103" s="1118">
        <f t="shared" si="7"/>
        <v>271475.9032</v>
      </c>
      <c r="G103" s="1114"/>
    </row>
    <row r="104" s="1047" customFormat="1" ht="26.1" customHeight="1" spans="1:7">
      <c r="A104" s="587"/>
      <c r="B104" s="1120" t="s">
        <v>504</v>
      </c>
      <c r="C104" s="1090">
        <v>450900</v>
      </c>
      <c r="D104" s="1091">
        <v>247995.9472</v>
      </c>
      <c r="E104" s="1121">
        <f t="shared" si="6"/>
        <v>0.449997899312486</v>
      </c>
      <c r="F104" s="1122">
        <f t="shared" si="7"/>
        <v>247495.9472</v>
      </c>
      <c r="G104" s="1114"/>
    </row>
    <row r="105" s="1047" customFormat="1" ht="26.1" customHeight="1" spans="1:7">
      <c r="A105" s="587"/>
      <c r="B105" s="1120" t="s">
        <v>505</v>
      </c>
      <c r="C105" s="1090">
        <v>452900</v>
      </c>
      <c r="D105" s="1091">
        <v>249096.0813</v>
      </c>
      <c r="E105" s="1121">
        <f t="shared" si="6"/>
        <v>0.44999761249724</v>
      </c>
      <c r="F105" s="1122">
        <f t="shared" si="7"/>
        <v>248596.0813</v>
      </c>
      <c r="G105" s="1114"/>
    </row>
    <row r="106" s="1047" customFormat="1" ht="26.1" customHeight="1" spans="1:7">
      <c r="A106" s="587"/>
      <c r="B106" s="1120" t="s">
        <v>506</v>
      </c>
      <c r="C106" s="1090">
        <v>470700</v>
      </c>
      <c r="D106" s="1091">
        <v>258885.8137</v>
      </c>
      <c r="E106" s="1121">
        <f t="shared" si="6"/>
        <v>0.449998271298067</v>
      </c>
      <c r="F106" s="1122">
        <f t="shared" si="7"/>
        <v>258385.8137</v>
      </c>
      <c r="G106" s="1114"/>
    </row>
    <row r="107" s="1047" customFormat="1" ht="26.1" customHeight="1" spans="1:7">
      <c r="A107" s="587"/>
      <c r="B107" s="1120" t="s">
        <v>507</v>
      </c>
      <c r="C107" s="1090">
        <v>472700</v>
      </c>
      <c r="D107" s="1091">
        <v>259985.9252</v>
      </c>
      <c r="E107" s="1121">
        <f t="shared" si="6"/>
        <v>0.449998042733235</v>
      </c>
      <c r="F107" s="1122">
        <f t="shared" si="7"/>
        <v>259485.9252</v>
      </c>
      <c r="G107" s="1114"/>
    </row>
    <row r="108" s="1047" customFormat="1" ht="26.1" customHeight="1" spans="1:7">
      <c r="A108" s="587"/>
      <c r="B108" s="1120" t="s">
        <v>508</v>
      </c>
      <c r="C108" s="1090">
        <v>472700</v>
      </c>
      <c r="D108" s="1091">
        <v>259985.9252</v>
      </c>
      <c r="E108" s="1121">
        <f t="shared" si="6"/>
        <v>0.449998042733235</v>
      </c>
      <c r="F108" s="1122">
        <f t="shared" si="7"/>
        <v>259485.9252</v>
      </c>
      <c r="G108" s="1114"/>
    </row>
    <row r="109" s="1047" customFormat="1" ht="26.1" customHeight="1" spans="1:7">
      <c r="A109" s="587"/>
      <c r="B109" s="1120" t="s">
        <v>509</v>
      </c>
      <c r="C109" s="1090">
        <v>474700</v>
      </c>
      <c r="D109" s="1091">
        <v>261086.0593</v>
      </c>
      <c r="E109" s="1121">
        <f t="shared" si="6"/>
        <v>0.449997768485359</v>
      </c>
      <c r="F109" s="1122">
        <f t="shared" si="7"/>
        <v>260586.0593</v>
      </c>
      <c r="G109" s="1114"/>
    </row>
    <row r="110" s="1047" customFormat="1" ht="26.1" customHeight="1" spans="1:7">
      <c r="A110" s="587"/>
      <c r="B110" s="1123" t="s">
        <v>510</v>
      </c>
      <c r="C110" s="1090">
        <v>492500</v>
      </c>
      <c r="D110" s="1091">
        <v>270875.7917</v>
      </c>
      <c r="E110" s="1121">
        <f t="shared" si="6"/>
        <v>0.44999839248731</v>
      </c>
      <c r="F110" s="1122">
        <f t="shared" si="7"/>
        <v>270375.7917</v>
      </c>
      <c r="G110" s="1114"/>
    </row>
    <row r="111" s="1047" customFormat="1" ht="26.1" customHeight="1" spans="1:7">
      <c r="A111" s="587"/>
      <c r="B111" s="1123" t="s">
        <v>511</v>
      </c>
      <c r="C111" s="1090">
        <v>494500</v>
      </c>
      <c r="D111" s="1091">
        <v>271975.9032</v>
      </c>
      <c r="E111" s="1121">
        <f t="shared" si="6"/>
        <v>0.449998173508595</v>
      </c>
      <c r="F111" s="1122">
        <f t="shared" si="7"/>
        <v>271475.9032</v>
      </c>
      <c r="G111" s="1114"/>
    </row>
    <row r="112" s="1047" customFormat="1" ht="26.1" customHeight="1" spans="1:7">
      <c r="A112" s="587"/>
      <c r="B112" s="1124" t="s">
        <v>512</v>
      </c>
      <c r="C112" s="1095">
        <v>505900</v>
      </c>
      <c r="D112" s="1096">
        <v>268128.0385</v>
      </c>
      <c r="E112" s="1125">
        <f t="shared" si="6"/>
        <v>0.469997947222771</v>
      </c>
      <c r="F112" s="1126">
        <f t="shared" si="7"/>
        <v>267628.0385</v>
      </c>
      <c r="G112" s="1114"/>
    </row>
    <row r="113" s="1047" customFormat="1" ht="26.1" customHeight="1" spans="1:7">
      <c r="A113" s="587"/>
      <c r="B113" s="1124" t="s">
        <v>513</v>
      </c>
      <c r="C113" s="1095">
        <v>507900</v>
      </c>
      <c r="D113" s="1096">
        <v>269188.1593</v>
      </c>
      <c r="E113" s="1125">
        <f t="shared" si="6"/>
        <v>0.469997717464068</v>
      </c>
      <c r="F113" s="1126">
        <f t="shared" si="7"/>
        <v>268688.1593</v>
      </c>
      <c r="G113" s="1114"/>
    </row>
    <row r="114" s="1047" customFormat="1" ht="26.1" customHeight="1" spans="1:7">
      <c r="A114" s="587"/>
      <c r="B114" s="1127" t="s">
        <v>514</v>
      </c>
      <c r="C114" s="1095">
        <v>527700</v>
      </c>
      <c r="D114" s="1096">
        <v>279682.0173</v>
      </c>
      <c r="E114" s="1125">
        <f t="shared" si="6"/>
        <v>0.469998072200114</v>
      </c>
      <c r="F114" s="1126">
        <f t="shared" si="7"/>
        <v>279182.0173</v>
      </c>
      <c r="G114" s="1114"/>
    </row>
    <row r="115" s="1047" customFormat="1" ht="26.1" customHeight="1" spans="1:7">
      <c r="A115" s="587"/>
      <c r="B115" s="1127" t="s">
        <v>515</v>
      </c>
      <c r="C115" s="1095">
        <v>529700</v>
      </c>
      <c r="D115" s="1096">
        <v>280742.1381</v>
      </c>
      <c r="E115" s="1125">
        <f t="shared" si="6"/>
        <v>0.469997851425335</v>
      </c>
      <c r="F115" s="1126">
        <f t="shared" si="7"/>
        <v>280242.1381</v>
      </c>
      <c r="G115" s="1114"/>
    </row>
    <row r="116" s="1047" customFormat="1" ht="232" customHeight="1" spans="1:7">
      <c r="A116" s="587"/>
      <c r="B116" s="1128" t="s">
        <v>516</v>
      </c>
      <c r="C116" s="1129"/>
      <c r="D116" s="1129"/>
      <c r="E116" s="1129"/>
      <c r="F116" s="1130"/>
      <c r="G116" s="1114"/>
    </row>
    <row r="117" s="1047" customFormat="1" ht="218" customHeight="1" spans="1:7">
      <c r="A117" s="587"/>
      <c r="B117" s="1131"/>
      <c r="C117" s="1132"/>
      <c r="D117" s="1132"/>
      <c r="E117" s="1132"/>
      <c r="F117" s="1133"/>
      <c r="G117" s="1114"/>
    </row>
    <row r="118" s="110" customFormat="1" ht="18" customHeight="1" spans="1:7">
      <c r="A118" s="587"/>
      <c r="B118" s="1107" t="s">
        <v>517</v>
      </c>
      <c r="C118" s="1067" t="s">
        <v>449</v>
      </c>
      <c r="D118" s="1068" t="s">
        <v>450</v>
      </c>
      <c r="E118" s="1069" t="s">
        <v>451</v>
      </c>
      <c r="F118" s="1069" t="s">
        <v>452</v>
      </c>
      <c r="G118" s="1114"/>
    </row>
    <row r="119" ht="16.15" customHeight="1" spans="1:7">
      <c r="A119" s="587"/>
      <c r="B119" s="1108"/>
      <c r="C119" s="1070" t="s">
        <v>453</v>
      </c>
      <c r="D119" s="1134">
        <v>12</v>
      </c>
      <c r="E119" s="1072">
        <v>0</v>
      </c>
      <c r="F119" s="1073">
        <v>0.0199</v>
      </c>
      <c r="G119" s="1114"/>
    </row>
    <row r="120" s="110" customFormat="1" ht="16.15" customHeight="1" spans="1:7">
      <c r="A120" s="587"/>
      <c r="B120" s="1108"/>
      <c r="C120" s="1070"/>
      <c r="D120" s="1134">
        <v>24</v>
      </c>
      <c r="E120" s="1072">
        <v>0</v>
      </c>
      <c r="F120" s="1073">
        <v>0.0398</v>
      </c>
      <c r="G120" s="1114"/>
    </row>
    <row r="121" s="110" customFormat="1" ht="16.15" customHeight="1" spans="1:7">
      <c r="A121" s="587"/>
      <c r="B121" s="1108"/>
      <c r="C121" s="1070"/>
      <c r="D121" s="1074">
        <v>36</v>
      </c>
      <c r="E121" s="1072">
        <v>0</v>
      </c>
      <c r="F121" s="1073">
        <v>0.0597</v>
      </c>
      <c r="G121" s="1114"/>
    </row>
    <row r="122" s="110" customFormat="1" ht="16.15" customHeight="1" spans="1:7">
      <c r="A122" s="587"/>
      <c r="B122" s="1108"/>
      <c r="C122" s="1070"/>
      <c r="D122" s="1134">
        <v>48</v>
      </c>
      <c r="E122" s="1072">
        <v>0</v>
      </c>
      <c r="F122" s="1073">
        <v>0.0796</v>
      </c>
      <c r="G122" s="1114"/>
    </row>
    <row r="123" s="110" customFormat="1" ht="16.15" customHeight="1" spans="1:7">
      <c r="A123" s="587"/>
      <c r="B123" s="1108"/>
      <c r="C123" s="1070"/>
      <c r="D123" s="1134">
        <v>60</v>
      </c>
      <c r="E123" s="1072">
        <v>0</v>
      </c>
      <c r="F123" s="1073">
        <v>0.0995</v>
      </c>
      <c r="G123" s="1114"/>
    </row>
    <row r="124" s="110" customFormat="1" ht="21" customHeight="1" spans="1:7">
      <c r="A124" s="587"/>
      <c r="B124" s="1107" t="s">
        <v>518</v>
      </c>
      <c r="C124" s="1067" t="s">
        <v>449</v>
      </c>
      <c r="D124" s="1068" t="s">
        <v>450</v>
      </c>
      <c r="E124" s="1069" t="s">
        <v>519</v>
      </c>
      <c r="F124" s="1069" t="s">
        <v>452</v>
      </c>
      <c r="G124" s="1114"/>
    </row>
    <row r="125" ht="16.15" customHeight="1" spans="1:7">
      <c r="A125" s="587"/>
      <c r="B125" s="1108"/>
      <c r="C125" s="1070" t="s">
        <v>453</v>
      </c>
      <c r="D125" s="1134">
        <v>12</v>
      </c>
      <c r="E125" s="1072">
        <v>0</v>
      </c>
      <c r="F125" s="1073">
        <v>0.0199</v>
      </c>
      <c r="G125" s="1114"/>
    </row>
    <row r="126" s="110" customFormat="1" ht="16.15" customHeight="1" spans="1:7">
      <c r="A126" s="587"/>
      <c r="B126" s="1108"/>
      <c r="C126" s="1070"/>
      <c r="D126" s="1134">
        <v>24</v>
      </c>
      <c r="E126" s="1072">
        <v>0</v>
      </c>
      <c r="F126" s="1073">
        <v>0.0398</v>
      </c>
      <c r="G126" s="1114"/>
    </row>
    <row r="127" s="110" customFormat="1" ht="16.15" customHeight="1" spans="1:7">
      <c r="A127" s="587"/>
      <c r="B127" s="1108"/>
      <c r="C127" s="1070"/>
      <c r="D127" s="1135">
        <v>36</v>
      </c>
      <c r="E127" s="1072">
        <v>0</v>
      </c>
      <c r="F127" s="1073">
        <v>0.0597</v>
      </c>
      <c r="G127" s="1114"/>
    </row>
    <row r="128" s="110" customFormat="1" ht="16.15" customHeight="1" spans="1:7">
      <c r="A128" s="587"/>
      <c r="B128" s="1108"/>
      <c r="C128" s="1070"/>
      <c r="D128" s="1134">
        <v>48</v>
      </c>
      <c r="E128" s="1072">
        <v>0</v>
      </c>
      <c r="F128" s="1073">
        <v>0.0796</v>
      </c>
      <c r="G128" s="1114"/>
    </row>
    <row r="129" s="110" customFormat="1" ht="16.15" customHeight="1" spans="1:7">
      <c r="A129" s="587"/>
      <c r="B129" s="1108"/>
      <c r="C129" s="1070"/>
      <c r="D129" s="1134">
        <v>60</v>
      </c>
      <c r="E129" s="1072">
        <v>0</v>
      </c>
      <c r="F129" s="1073">
        <v>0.0995</v>
      </c>
      <c r="G129" s="1114"/>
    </row>
    <row r="130" s="363" customFormat="1" ht="42.95" customHeight="1" spans="1:7">
      <c r="A130" s="798" t="s">
        <v>337</v>
      </c>
      <c r="B130" s="798" t="s">
        <v>357</v>
      </c>
      <c r="C130" s="838" t="s">
        <v>339</v>
      </c>
      <c r="D130" s="838" t="s">
        <v>340</v>
      </c>
      <c r="E130" s="798" t="s">
        <v>341</v>
      </c>
      <c r="F130" s="798" t="s">
        <v>419</v>
      </c>
      <c r="G130" s="798" t="s">
        <v>420</v>
      </c>
    </row>
    <row r="131" s="363" customFormat="1" ht="26.1" customHeight="1" spans="1:7">
      <c r="A131" s="584" t="s">
        <v>520</v>
      </c>
      <c r="B131" s="546" t="s">
        <v>521</v>
      </c>
      <c r="C131" s="445">
        <v>306900</v>
      </c>
      <c r="D131" s="445" t="s">
        <v>522</v>
      </c>
      <c r="E131" s="1136" t="s">
        <v>523</v>
      </c>
      <c r="F131" s="568" t="s">
        <v>523</v>
      </c>
      <c r="G131" s="1112" t="s">
        <v>494</v>
      </c>
    </row>
    <row r="132" s="363" customFormat="1" ht="26.1" customHeight="1" spans="1:7">
      <c r="A132" s="587"/>
      <c r="B132" s="546" t="s">
        <v>524</v>
      </c>
      <c r="C132" s="445">
        <v>339800</v>
      </c>
      <c r="D132" s="445" t="s">
        <v>522</v>
      </c>
      <c r="E132" s="1136" t="s">
        <v>523</v>
      </c>
      <c r="F132" s="568" t="s">
        <v>523</v>
      </c>
      <c r="G132" s="1114"/>
    </row>
    <row r="133" s="363" customFormat="1" ht="26.1" customHeight="1" spans="1:7">
      <c r="A133" s="587"/>
      <c r="B133" s="546" t="s">
        <v>525</v>
      </c>
      <c r="C133" s="445">
        <v>339800</v>
      </c>
      <c r="D133" s="445" t="s">
        <v>522</v>
      </c>
      <c r="E133" s="1136" t="s">
        <v>523</v>
      </c>
      <c r="F133" s="568" t="s">
        <v>523</v>
      </c>
      <c r="G133" s="1114"/>
    </row>
    <row r="134" s="363" customFormat="1" ht="26.1" customHeight="1" spans="1:7">
      <c r="A134" s="587"/>
      <c r="B134" s="546" t="s">
        <v>526</v>
      </c>
      <c r="C134" s="445">
        <v>384900</v>
      </c>
      <c r="D134" s="445" t="s">
        <v>522</v>
      </c>
      <c r="E134" s="1136" t="s">
        <v>523</v>
      </c>
      <c r="F134" s="568" t="s">
        <v>523</v>
      </c>
      <c r="G134" s="1114"/>
    </row>
    <row r="135" s="363" customFormat="1" ht="46" customHeight="1" spans="1:7">
      <c r="A135" s="587"/>
      <c r="B135" s="1137" t="s">
        <v>527</v>
      </c>
      <c r="C135" s="1138"/>
      <c r="D135" s="1138"/>
      <c r="E135" s="1139"/>
      <c r="F135" s="1139"/>
      <c r="G135" s="1114"/>
    </row>
    <row r="136" s="363" customFormat="1" ht="16.15" customHeight="1" spans="1:7">
      <c r="A136" s="587"/>
      <c r="B136" s="1107" t="s">
        <v>528</v>
      </c>
      <c r="C136" s="1067" t="s">
        <v>449</v>
      </c>
      <c r="D136" s="1068" t="s">
        <v>450</v>
      </c>
      <c r="E136" s="1069" t="s">
        <v>451</v>
      </c>
      <c r="F136" s="1069" t="s">
        <v>452</v>
      </c>
      <c r="G136" s="1114"/>
    </row>
    <row r="137" s="363" customFormat="1" ht="16.15" customHeight="1" spans="1:7">
      <c r="A137" s="587"/>
      <c r="B137" s="1108"/>
      <c r="C137" s="1070" t="s">
        <v>453</v>
      </c>
      <c r="D137" s="1134">
        <v>12</v>
      </c>
      <c r="E137" s="1072">
        <v>0</v>
      </c>
      <c r="F137" s="1073">
        <v>0.0199</v>
      </c>
      <c r="G137" s="1114"/>
    </row>
    <row r="138" s="363" customFormat="1" ht="16.15" customHeight="1" spans="1:7">
      <c r="A138" s="587"/>
      <c r="B138" s="1108"/>
      <c r="C138" s="1070"/>
      <c r="D138" s="1134">
        <v>24</v>
      </c>
      <c r="E138" s="1072">
        <v>0</v>
      </c>
      <c r="F138" s="1073">
        <v>0.0398</v>
      </c>
      <c r="G138" s="1114"/>
    </row>
    <row r="139" s="363" customFormat="1" ht="16.15" customHeight="1" spans="1:7">
      <c r="A139" s="587"/>
      <c r="B139" s="1108"/>
      <c r="C139" s="1070"/>
      <c r="D139" s="1074">
        <v>36</v>
      </c>
      <c r="E139" s="1072">
        <v>0</v>
      </c>
      <c r="F139" s="1073">
        <v>0.0597</v>
      </c>
      <c r="G139" s="1114"/>
    </row>
    <row r="140" s="363" customFormat="1" ht="16.15" customHeight="1" spans="1:7">
      <c r="A140" s="587"/>
      <c r="B140" s="1108"/>
      <c r="C140" s="1070"/>
      <c r="D140" s="1134">
        <v>48</v>
      </c>
      <c r="E140" s="1072">
        <v>0</v>
      </c>
      <c r="F140" s="1073">
        <v>0.0796</v>
      </c>
      <c r="G140" s="1114"/>
    </row>
    <row r="141" s="363" customFormat="1" ht="16.15" customHeight="1" spans="1:7">
      <c r="A141" s="587"/>
      <c r="B141" s="1108"/>
      <c r="C141" s="1070"/>
      <c r="D141" s="1134">
        <v>60</v>
      </c>
      <c r="E141" s="1072">
        <v>0</v>
      </c>
      <c r="F141" s="1073">
        <v>0.0995</v>
      </c>
      <c r="G141" s="1114"/>
    </row>
    <row r="142" s="363" customFormat="1" ht="16.15" customHeight="1" spans="1:7">
      <c r="A142" s="587"/>
      <c r="B142" s="1107" t="s">
        <v>529</v>
      </c>
      <c r="C142" s="1067" t="s">
        <v>449</v>
      </c>
      <c r="D142" s="1068" t="s">
        <v>450</v>
      </c>
      <c r="E142" s="1069" t="s">
        <v>519</v>
      </c>
      <c r="F142" s="1069" t="s">
        <v>452</v>
      </c>
      <c r="G142" s="1114"/>
    </row>
    <row r="143" s="363" customFormat="1" ht="16.15" customHeight="1" spans="1:7">
      <c r="A143" s="587"/>
      <c r="B143" s="1108"/>
      <c r="C143" s="1070" t="s">
        <v>453</v>
      </c>
      <c r="D143" s="1134">
        <v>12</v>
      </c>
      <c r="E143" s="1072">
        <v>0</v>
      </c>
      <c r="F143" s="1073">
        <v>0.0199</v>
      </c>
      <c r="G143" s="1114"/>
    </row>
    <row r="144" s="363" customFormat="1" ht="16.15" customHeight="1" spans="1:7">
      <c r="A144" s="587"/>
      <c r="B144" s="1108"/>
      <c r="C144" s="1070"/>
      <c r="D144" s="1134">
        <v>24</v>
      </c>
      <c r="E144" s="1072">
        <v>0</v>
      </c>
      <c r="F144" s="1073">
        <v>0.0398</v>
      </c>
      <c r="G144" s="1114"/>
    </row>
    <row r="145" s="363" customFormat="1" ht="16.15" customHeight="1" spans="1:7">
      <c r="A145" s="587"/>
      <c r="B145" s="1108"/>
      <c r="C145" s="1070"/>
      <c r="D145" s="1074">
        <v>36</v>
      </c>
      <c r="E145" s="1072">
        <v>0</v>
      </c>
      <c r="F145" s="1073">
        <v>0.0597</v>
      </c>
      <c r="G145" s="1114"/>
    </row>
    <row r="146" s="363" customFormat="1" ht="16.15" customHeight="1" spans="1:7">
      <c r="A146" s="587"/>
      <c r="B146" s="1108"/>
      <c r="C146" s="1070"/>
      <c r="D146" s="1134">
        <v>48</v>
      </c>
      <c r="E146" s="1072">
        <v>0</v>
      </c>
      <c r="F146" s="1073">
        <v>0.0796</v>
      </c>
      <c r="G146" s="1114"/>
    </row>
    <row r="147" s="363" customFormat="1" ht="16.15" customHeight="1" spans="1:7">
      <c r="A147" s="587"/>
      <c r="B147" s="1108"/>
      <c r="C147" s="1070"/>
      <c r="D147" s="1134">
        <v>60</v>
      </c>
      <c r="E147" s="1072">
        <v>0</v>
      </c>
      <c r="F147" s="1073">
        <v>0.0995</v>
      </c>
      <c r="G147" s="1114"/>
    </row>
    <row r="148" s="110" customFormat="1" ht="33.95" customHeight="1" spans="1:7">
      <c r="A148" s="1140" t="s">
        <v>530</v>
      </c>
      <c r="B148" s="1141"/>
      <c r="C148" s="1142"/>
      <c r="D148" s="1142"/>
      <c r="E148" s="1141"/>
      <c r="F148" s="1141"/>
      <c r="G148" s="1143"/>
    </row>
    <row r="149" s="110" customFormat="1" spans="1:7">
      <c r="A149" s="1144" t="s">
        <v>531</v>
      </c>
      <c r="B149" s="1145"/>
      <c r="C149" s="1146"/>
      <c r="D149" s="1146"/>
      <c r="E149" s="1145"/>
      <c r="F149" s="1145"/>
      <c r="G149" s="1147"/>
    </row>
    <row r="150" s="110" customFormat="1" spans="1:7">
      <c r="A150" s="1148"/>
      <c r="B150" s="1145"/>
      <c r="C150" s="1146"/>
      <c r="D150" s="1146"/>
      <c r="E150" s="1145"/>
      <c r="F150" s="1145"/>
      <c r="G150" s="1147"/>
    </row>
    <row r="151" s="110" customFormat="1" ht="12.4" customHeight="1" spans="1:7">
      <c r="A151" s="1148"/>
      <c r="B151" s="1145"/>
      <c r="C151" s="1146"/>
      <c r="D151" s="1146"/>
      <c r="E151" s="1145"/>
      <c r="F151" s="1145"/>
      <c r="G151" s="1147"/>
    </row>
    <row r="152" s="110" customFormat="1" ht="25.15" customHeight="1" spans="1:7">
      <c r="A152" s="57" t="s">
        <v>415</v>
      </c>
      <c r="B152" s="57"/>
      <c r="C152" s="107"/>
      <c r="D152" s="107"/>
      <c r="E152" s="57"/>
      <c r="F152" s="57"/>
      <c r="G152" s="57"/>
    </row>
    <row r="153" s="110" customFormat="1" spans="1:7">
      <c r="A153" s="57" t="s">
        <v>532</v>
      </c>
      <c r="B153" s="57"/>
      <c r="C153" s="107"/>
      <c r="D153" s="107"/>
      <c r="E153" s="57"/>
      <c r="F153" s="744"/>
      <c r="G153" s="783"/>
    </row>
  </sheetData>
  <mergeCells count="37">
    <mergeCell ref="A1:G1"/>
    <mergeCell ref="A2:G2"/>
    <mergeCell ref="A3:G3"/>
    <mergeCell ref="A4:G4"/>
    <mergeCell ref="A5:G5"/>
    <mergeCell ref="B135:F135"/>
    <mergeCell ref="A148:F148"/>
    <mergeCell ref="A152:G152"/>
    <mergeCell ref="A153:E153"/>
    <mergeCell ref="A7:A45"/>
    <mergeCell ref="A47:A92"/>
    <mergeCell ref="A94:A129"/>
    <mergeCell ref="A131:A147"/>
    <mergeCell ref="B34:B39"/>
    <mergeCell ref="B40:B45"/>
    <mergeCell ref="B81:B86"/>
    <mergeCell ref="B87:B92"/>
    <mergeCell ref="B118:B123"/>
    <mergeCell ref="B124:B129"/>
    <mergeCell ref="B136:B141"/>
    <mergeCell ref="B142:B147"/>
    <mergeCell ref="C35:C39"/>
    <mergeCell ref="C41:C45"/>
    <mergeCell ref="C82:C86"/>
    <mergeCell ref="C88:C92"/>
    <mergeCell ref="C119:C123"/>
    <mergeCell ref="C125:C129"/>
    <mergeCell ref="C137:C141"/>
    <mergeCell ref="C143:C147"/>
    <mergeCell ref="G7:G45"/>
    <mergeCell ref="G47:G92"/>
    <mergeCell ref="G94:G129"/>
    <mergeCell ref="G131:G147"/>
    <mergeCell ref="A149:G151"/>
    <mergeCell ref="B116:F117"/>
    <mergeCell ref="B79:F80"/>
    <mergeCell ref="B31:F33"/>
  </mergeCells>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J37"/>
  <sheetViews>
    <sheetView workbookViewId="0">
      <selection activeCell="A1" sqref="A1:F1"/>
    </sheetView>
  </sheetViews>
  <sheetFormatPr defaultColWidth="9" defaultRowHeight="16.5"/>
  <cols>
    <col min="1" max="1" width="14.6333333333333" style="110" customWidth="1"/>
    <col min="2" max="2" width="51.25" style="110" customWidth="1"/>
    <col min="3" max="4" width="20.6333333333333" style="976" customWidth="1"/>
    <col min="5" max="6" width="20.6333333333333" style="110" customWidth="1"/>
    <col min="7" max="7" width="9" style="110"/>
    <col min="8" max="8" width="11.5" style="977" customWidth="1"/>
    <col min="9" max="9" width="11.3833333333333" style="977" customWidth="1"/>
    <col min="10" max="10" width="17.5" style="977" customWidth="1"/>
    <col min="11" max="16384" width="9" style="110"/>
  </cols>
  <sheetData>
    <row r="1" s="859" customFormat="1" ht="39.95" customHeight="1" spans="1:10">
      <c r="A1" s="978" t="s">
        <v>4</v>
      </c>
      <c r="B1" s="979"/>
      <c r="C1" s="980"/>
      <c r="D1" s="980"/>
      <c r="E1" s="981"/>
      <c r="F1" s="981"/>
      <c r="H1" s="982"/>
      <c r="I1" s="982"/>
      <c r="J1" s="982"/>
    </row>
    <row r="2" s="974" customFormat="1" ht="30" customHeight="1" spans="1:10">
      <c r="A2" s="983" t="s">
        <v>533</v>
      </c>
      <c r="B2" s="984"/>
      <c r="C2" s="985"/>
      <c r="D2" s="985"/>
      <c r="E2" s="984"/>
      <c r="F2" s="986"/>
      <c r="G2" s="987"/>
      <c r="H2" s="988"/>
      <c r="I2" s="988"/>
      <c r="J2" s="989"/>
    </row>
    <row r="3" s="859" customFormat="1" ht="30" customHeight="1" spans="1:10">
      <c r="A3" s="869" t="s">
        <v>534</v>
      </c>
      <c r="B3" s="869"/>
      <c r="C3" s="870"/>
      <c r="D3" s="870"/>
      <c r="E3" s="869"/>
      <c r="F3" s="869"/>
      <c r="H3" s="982"/>
      <c r="I3" s="982"/>
      <c r="J3" s="982"/>
    </row>
    <row r="4" s="110" customFormat="1" ht="57" customHeight="1" spans="1:10">
      <c r="A4" s="990" t="s">
        <v>334</v>
      </c>
      <c r="B4" s="991"/>
      <c r="C4" s="991"/>
      <c r="D4" s="991"/>
      <c r="E4" s="991"/>
      <c r="F4" s="992"/>
      <c r="H4" s="977"/>
      <c r="I4" s="977"/>
      <c r="J4" s="977"/>
    </row>
    <row r="5" s="904" customFormat="1" ht="30" customHeight="1" spans="1:10">
      <c r="A5" s="993" t="s">
        <v>535</v>
      </c>
      <c r="B5" s="993"/>
      <c r="C5" s="994"/>
      <c r="D5" s="994"/>
      <c r="E5" s="993"/>
      <c r="F5" s="993"/>
      <c r="H5" s="995"/>
      <c r="I5" s="995"/>
      <c r="J5" s="996"/>
    </row>
    <row r="6" s="904" customFormat="1" ht="33.95" customHeight="1" spans="1:10">
      <c r="A6" s="922" t="s">
        <v>337</v>
      </c>
      <c r="B6" s="997" t="s">
        <v>357</v>
      </c>
      <c r="C6" s="998" t="s">
        <v>339</v>
      </c>
      <c r="D6" s="998" t="s">
        <v>340</v>
      </c>
      <c r="E6" s="999" t="s">
        <v>341</v>
      </c>
      <c r="F6" s="1000" t="s">
        <v>536</v>
      </c>
      <c r="H6" s="995"/>
      <c r="I6" s="995"/>
      <c r="J6" s="996"/>
    </row>
    <row r="7" ht="26.1" customHeight="1" spans="1:10">
      <c r="A7" s="587" t="s">
        <v>537</v>
      </c>
      <c r="B7" s="1001" t="s">
        <v>538</v>
      </c>
      <c r="C7" s="1002">
        <v>598000</v>
      </c>
      <c r="D7" s="1002">
        <v>501200</v>
      </c>
      <c r="E7" s="1003">
        <f>1-D7/C7</f>
        <v>0.161872909698997</v>
      </c>
      <c r="F7" s="1004" t="s">
        <v>539</v>
      </c>
    </row>
    <row r="8" ht="26.1" customHeight="1" spans="1:10">
      <c r="A8" s="587"/>
      <c r="B8" s="1005" t="s">
        <v>540</v>
      </c>
      <c r="C8" s="1006">
        <v>678000</v>
      </c>
      <c r="D8" s="1006">
        <v>568200</v>
      </c>
      <c r="E8" s="1003">
        <f>1-D8/C8</f>
        <v>0.161946902654867</v>
      </c>
      <c r="F8" s="1004"/>
    </row>
    <row r="9" ht="26.1" customHeight="1" spans="1:10">
      <c r="A9" s="587"/>
      <c r="B9" s="1007" t="s">
        <v>541</v>
      </c>
      <c r="C9" s="1008">
        <v>688000</v>
      </c>
      <c r="D9" s="1008">
        <v>576600</v>
      </c>
      <c r="E9" s="1003">
        <f>1-D9/C9</f>
        <v>0.161918604651163</v>
      </c>
      <c r="F9" s="1004"/>
    </row>
    <row r="10" ht="26.1" customHeight="1" spans="1:10">
      <c r="A10" s="587"/>
      <c r="B10" s="1005" t="s">
        <v>542</v>
      </c>
      <c r="C10" s="1006">
        <v>748000</v>
      </c>
      <c r="D10" s="1006">
        <v>626900</v>
      </c>
      <c r="E10" s="1003">
        <f>1-D10/C10</f>
        <v>0.161898395721925</v>
      </c>
      <c r="F10" s="1004"/>
    </row>
    <row r="11" ht="67" customHeight="1" spans="1:10">
      <c r="A11" s="1009"/>
      <c r="B11" s="1010" t="s">
        <v>543</v>
      </c>
      <c r="C11" s="1011"/>
      <c r="D11" s="1011"/>
      <c r="E11" s="1010"/>
      <c r="F11" s="1012"/>
    </row>
    <row r="12" customFormat="1" ht="33.95" customHeight="1" spans="1:10">
      <c r="A12" s="953" t="s">
        <v>337</v>
      </c>
      <c r="B12" s="1013" t="s">
        <v>357</v>
      </c>
      <c r="C12" s="1014" t="s">
        <v>339</v>
      </c>
      <c r="D12" s="1014" t="s">
        <v>340</v>
      </c>
      <c r="E12" s="1015" t="s">
        <v>341</v>
      </c>
      <c r="F12" s="1016" t="s">
        <v>536</v>
      </c>
      <c r="H12" s="1017"/>
      <c r="I12" s="1017"/>
      <c r="J12" s="75"/>
    </row>
    <row r="13" customFormat="1" ht="26.1" customHeight="1" spans="1:10">
      <c r="A13" s="1018" t="s">
        <v>544</v>
      </c>
      <c r="B13" s="1001" t="s">
        <v>545</v>
      </c>
      <c r="C13" s="1002">
        <v>318000</v>
      </c>
      <c r="D13" s="1002">
        <v>256000</v>
      </c>
      <c r="E13" s="1003">
        <f>1-D13/C13</f>
        <v>0.194968553459119</v>
      </c>
      <c r="F13" s="1019" t="s">
        <v>546</v>
      </c>
      <c r="H13" s="1017"/>
      <c r="I13" s="1017"/>
      <c r="J13" s="75"/>
    </row>
    <row r="14" customFormat="1" ht="26.1" customHeight="1" spans="1:10">
      <c r="A14" s="654"/>
      <c r="B14" s="295" t="s">
        <v>547</v>
      </c>
      <c r="C14" s="1006">
        <v>358000</v>
      </c>
      <c r="D14" s="1006">
        <v>281100</v>
      </c>
      <c r="E14" s="1020">
        <f>1-D14/C14</f>
        <v>0.214804469273743</v>
      </c>
      <c r="F14" s="1004"/>
      <c r="H14" s="1017"/>
      <c r="I14" s="1017"/>
      <c r="J14" s="75"/>
    </row>
    <row r="15" customFormat="1" ht="26.1" customHeight="1" spans="1:10">
      <c r="A15" s="654"/>
      <c r="B15" s="1007" t="s">
        <v>548</v>
      </c>
      <c r="C15" s="1006">
        <v>368000</v>
      </c>
      <c r="D15" s="1006">
        <v>288900</v>
      </c>
      <c r="E15" s="1020">
        <f>1-D15/C15</f>
        <v>0.214945652173913</v>
      </c>
      <c r="F15" s="1004"/>
      <c r="H15" s="1017"/>
      <c r="I15" s="1017"/>
      <c r="J15" s="75"/>
    </row>
    <row r="16" customFormat="1" ht="26.1" customHeight="1" spans="1:10">
      <c r="A16" s="654"/>
      <c r="B16" s="1005" t="s">
        <v>549</v>
      </c>
      <c r="C16" s="1006">
        <v>398000</v>
      </c>
      <c r="D16" s="1006">
        <v>312500</v>
      </c>
      <c r="E16" s="1020">
        <f>1-D16/C16</f>
        <v>0.214824120603015</v>
      </c>
      <c r="F16" s="1004"/>
      <c r="H16" s="1017"/>
      <c r="I16" s="1017"/>
      <c r="J16" s="75"/>
    </row>
    <row r="17" customFormat="1" ht="409" customHeight="1" spans="1:10">
      <c r="A17" s="654"/>
      <c r="B17" s="1021" t="s">
        <v>550</v>
      </c>
      <c r="C17" s="1022"/>
      <c r="D17" s="1022"/>
      <c r="E17" s="1021"/>
      <c r="F17" s="1023"/>
      <c r="H17" s="1024"/>
      <c r="I17" s="1024"/>
      <c r="J17" s="1025"/>
    </row>
    <row r="18" s="904" customFormat="1" ht="33.95" customHeight="1" spans="1:10">
      <c r="A18" s="953" t="s">
        <v>337</v>
      </c>
      <c r="B18" s="1013" t="s">
        <v>357</v>
      </c>
      <c r="C18" s="1014" t="s">
        <v>339</v>
      </c>
      <c r="D18" s="1014" t="s">
        <v>340</v>
      </c>
      <c r="E18" s="1015" t="s">
        <v>341</v>
      </c>
      <c r="F18" s="1016" t="s">
        <v>536</v>
      </c>
      <c r="H18" s="1026"/>
      <c r="I18" s="1026"/>
      <c r="J18" s="1027"/>
    </row>
    <row r="19" s="904" customFormat="1" ht="26.1" customHeight="1" spans="1:10">
      <c r="A19" s="1028" t="s">
        <v>551</v>
      </c>
      <c r="B19" s="1029" t="s">
        <v>552</v>
      </c>
      <c r="C19" s="547">
        <v>368000</v>
      </c>
      <c r="D19" s="1002">
        <v>287500</v>
      </c>
      <c r="E19" s="1020">
        <f t="shared" ref="E19:E26" si="0">1-D19/C19</f>
        <v>0.21875</v>
      </c>
      <c r="F19" s="1030" t="s">
        <v>553</v>
      </c>
      <c r="H19" s="1026"/>
      <c r="I19" s="1026"/>
      <c r="J19" s="1027"/>
    </row>
    <row r="20" s="975" customFormat="1" ht="26.1" customHeight="1" spans="1:10">
      <c r="A20" s="1028"/>
      <c r="B20" s="1029" t="s">
        <v>554</v>
      </c>
      <c r="C20" s="547">
        <v>368000</v>
      </c>
      <c r="D20" s="1002">
        <v>287500</v>
      </c>
      <c r="E20" s="1020">
        <f t="shared" si="0"/>
        <v>0.21875</v>
      </c>
      <c r="F20" s="1004"/>
      <c r="H20" s="1031"/>
      <c r="I20" s="1031"/>
      <c r="J20" s="1027"/>
    </row>
    <row r="21" s="975" customFormat="1" ht="26.1" customHeight="1" spans="1:10">
      <c r="A21" s="1028"/>
      <c r="B21" s="1029" t="s">
        <v>555</v>
      </c>
      <c r="C21" s="547">
        <v>408000</v>
      </c>
      <c r="D21" s="1006">
        <v>318700</v>
      </c>
      <c r="E21" s="1020">
        <f t="shared" si="0"/>
        <v>0.218872549019608</v>
      </c>
      <c r="F21" s="1004"/>
      <c r="H21" s="1031"/>
      <c r="I21" s="1031"/>
      <c r="J21" s="1027"/>
    </row>
    <row r="22" s="975" customFormat="1" ht="26.1" customHeight="1" spans="1:10">
      <c r="A22" s="1028"/>
      <c r="B22" s="1029" t="s">
        <v>556</v>
      </c>
      <c r="C22" s="547">
        <v>408000</v>
      </c>
      <c r="D22" s="1006">
        <v>318700</v>
      </c>
      <c r="E22" s="1020">
        <f t="shared" si="0"/>
        <v>0.218872549019608</v>
      </c>
      <c r="F22" s="1004"/>
      <c r="H22" s="1031"/>
      <c r="I22" s="1031"/>
      <c r="J22" s="1027"/>
    </row>
    <row r="23" s="975" customFormat="1" ht="26.1" customHeight="1" spans="1:10">
      <c r="A23" s="1028"/>
      <c r="B23" s="1032" t="s">
        <v>557</v>
      </c>
      <c r="C23" s="547">
        <v>418000</v>
      </c>
      <c r="D23" s="1006">
        <v>326500</v>
      </c>
      <c r="E23" s="1020">
        <f t="shared" si="0"/>
        <v>0.2188995215311</v>
      </c>
      <c r="F23" s="1004"/>
      <c r="H23" s="1031"/>
      <c r="I23" s="1031"/>
      <c r="J23" s="1027"/>
    </row>
    <row r="24" s="975" customFormat="1" ht="26.1" customHeight="1" spans="1:10">
      <c r="A24" s="1028"/>
      <c r="B24" s="1029" t="s">
        <v>558</v>
      </c>
      <c r="C24" s="547">
        <v>428000</v>
      </c>
      <c r="D24" s="1006">
        <v>334300</v>
      </c>
      <c r="E24" s="1020">
        <f t="shared" si="0"/>
        <v>0.21892523364486</v>
      </c>
      <c r="F24" s="1004"/>
      <c r="H24" s="1031"/>
      <c r="I24" s="1031"/>
      <c r="J24" s="1027"/>
    </row>
    <row r="25" s="975" customFormat="1" ht="26.1" customHeight="1" spans="1:10">
      <c r="A25" s="1028"/>
      <c r="B25" s="1029" t="s">
        <v>559</v>
      </c>
      <c r="C25" s="547">
        <v>448000</v>
      </c>
      <c r="D25" s="547">
        <v>349900</v>
      </c>
      <c r="E25" s="1020">
        <f t="shared" si="0"/>
        <v>0.218973214285714</v>
      </c>
      <c r="F25" s="1004"/>
      <c r="H25" s="1031"/>
      <c r="I25" s="1031"/>
      <c r="J25" s="1027"/>
    </row>
    <row r="26" s="975" customFormat="1" ht="26.1" customHeight="1" spans="1:10">
      <c r="A26" s="1028"/>
      <c r="B26" s="1029" t="s">
        <v>560</v>
      </c>
      <c r="C26" s="547">
        <v>448000</v>
      </c>
      <c r="D26" s="547">
        <v>349900</v>
      </c>
      <c r="E26" s="1020">
        <f t="shared" si="0"/>
        <v>0.218973214285714</v>
      </c>
      <c r="F26" s="1004"/>
      <c r="H26" s="1031"/>
      <c r="I26" s="1031"/>
      <c r="J26" s="1027"/>
    </row>
    <row r="27" s="975" customFormat="1" ht="342" customHeight="1" spans="1:10">
      <c r="A27" s="1028"/>
      <c r="B27" s="1021" t="s">
        <v>561</v>
      </c>
      <c r="C27" s="1022"/>
      <c r="D27" s="1022"/>
      <c r="E27" s="1021"/>
      <c r="F27" s="1012"/>
      <c r="H27" s="1031"/>
      <c r="I27" s="1031"/>
      <c r="J27" s="1033"/>
    </row>
    <row r="28" s="904" customFormat="1" ht="33.95" customHeight="1" spans="1:10">
      <c r="A28" s="953" t="s">
        <v>337</v>
      </c>
      <c r="B28" s="1034" t="s">
        <v>357</v>
      </c>
      <c r="C28" s="1014" t="s">
        <v>339</v>
      </c>
      <c r="D28" s="1014" t="s">
        <v>340</v>
      </c>
      <c r="E28" s="1015" t="s">
        <v>341</v>
      </c>
      <c r="F28" s="1016" t="s">
        <v>536</v>
      </c>
      <c r="H28" s="1026"/>
      <c r="I28" s="1026"/>
      <c r="J28" s="1027"/>
    </row>
    <row r="29" s="904" customFormat="1" ht="26.1" customHeight="1" spans="1:10">
      <c r="A29" s="1035" t="s">
        <v>562</v>
      </c>
      <c r="B29" s="1036" t="s">
        <v>563</v>
      </c>
      <c r="C29" s="1037">
        <v>258000</v>
      </c>
      <c r="D29" s="547">
        <v>227600</v>
      </c>
      <c r="E29" s="1020">
        <f t="shared" ref="E29:E34" si="1">1-D29/C29</f>
        <v>0.117829457364341</v>
      </c>
      <c r="F29" s="1019" t="s">
        <v>564</v>
      </c>
      <c r="H29" s="1038"/>
      <c r="I29" s="1038"/>
      <c r="J29" s="1027"/>
    </row>
    <row r="30" ht="26.1" customHeight="1" spans="1:10">
      <c r="A30" s="1035"/>
      <c r="B30" s="1036" t="s">
        <v>565</v>
      </c>
      <c r="C30" s="1037">
        <v>298000</v>
      </c>
      <c r="D30" s="547">
        <v>262900</v>
      </c>
      <c r="E30" s="1020">
        <f t="shared" si="1"/>
        <v>0.117785234899329</v>
      </c>
      <c r="F30" s="1004"/>
      <c r="H30" s="1039"/>
      <c r="I30" s="1039"/>
      <c r="J30" s="1027"/>
    </row>
    <row r="31" ht="26.1" customHeight="1" spans="1:10">
      <c r="A31" s="1035"/>
      <c r="B31" s="1036" t="s">
        <v>566</v>
      </c>
      <c r="C31" s="1037">
        <v>278000</v>
      </c>
      <c r="D31" s="547">
        <v>236900</v>
      </c>
      <c r="E31" s="1020">
        <f t="shared" si="1"/>
        <v>0.147841726618705</v>
      </c>
      <c r="F31" s="1004"/>
      <c r="H31" s="1039"/>
      <c r="I31" s="1039"/>
      <c r="J31" s="1027"/>
    </row>
    <row r="32" ht="26.1" customHeight="1" spans="1:10">
      <c r="A32" s="1035"/>
      <c r="B32" s="1036" t="s">
        <v>567</v>
      </c>
      <c r="C32" s="1037">
        <v>308000</v>
      </c>
      <c r="D32" s="547">
        <v>262500</v>
      </c>
      <c r="E32" s="1020">
        <f t="shared" si="1"/>
        <v>0.147727272727273</v>
      </c>
      <c r="F32" s="1004"/>
      <c r="H32" s="1040"/>
      <c r="I32" s="1040"/>
      <c r="J32" s="1027"/>
    </row>
    <row r="33" ht="26.1" customHeight="1" spans="1:10">
      <c r="A33" s="1035"/>
      <c r="B33" s="1041" t="s">
        <v>568</v>
      </c>
      <c r="C33" s="1037">
        <v>318000</v>
      </c>
      <c r="D33" s="547">
        <v>272900</v>
      </c>
      <c r="E33" s="1020">
        <f t="shared" si="1"/>
        <v>0.141823899371069</v>
      </c>
      <c r="F33" s="1004"/>
      <c r="H33" s="1040"/>
      <c r="I33" s="1040"/>
      <c r="J33" s="1027"/>
    </row>
    <row r="34" ht="26.1" customHeight="1" spans="1:10">
      <c r="A34" s="1035"/>
      <c r="B34" s="1036" t="s">
        <v>569</v>
      </c>
      <c r="C34" s="1037">
        <v>338000</v>
      </c>
      <c r="D34" s="547">
        <v>288000</v>
      </c>
      <c r="E34" s="1020">
        <f t="shared" si="1"/>
        <v>0.14792899408284</v>
      </c>
      <c r="F34" s="1004"/>
      <c r="H34" s="1040"/>
      <c r="I34" s="1040"/>
      <c r="J34" s="1027"/>
    </row>
    <row r="35" ht="282" customHeight="1" spans="1:10">
      <c r="A35" s="1042"/>
      <c r="B35" s="1043" t="s">
        <v>570</v>
      </c>
      <c r="C35" s="1044"/>
      <c r="D35" s="1044"/>
      <c r="E35" s="1045"/>
      <c r="F35" s="1012"/>
      <c r="H35" s="1040"/>
      <c r="I35" s="1040"/>
      <c r="J35" s="1040"/>
    </row>
    <row r="36" s="783" customFormat="1" ht="28.9" customHeight="1" spans="1:10">
      <c r="A36" s="57" t="s">
        <v>415</v>
      </c>
      <c r="B36" s="57"/>
      <c r="C36" s="107"/>
      <c r="D36" s="107"/>
      <c r="E36" s="57"/>
      <c r="F36" s="57"/>
      <c r="H36" s="977"/>
      <c r="I36" s="977"/>
      <c r="J36" s="1046"/>
    </row>
    <row r="37" s="783" customFormat="1" ht="18.75" customHeight="1" spans="1:10">
      <c r="A37" s="57" t="s">
        <v>532</v>
      </c>
      <c r="B37" s="57"/>
      <c r="C37" s="107"/>
      <c r="D37" s="107"/>
      <c r="E37" s="57"/>
      <c r="F37" s="744"/>
      <c r="H37" s="977"/>
      <c r="I37" s="977"/>
      <c r="J37" s="1046"/>
    </row>
  </sheetData>
  <mergeCells count="19">
    <mergeCell ref="A1:F1"/>
    <mergeCell ref="A2:F2"/>
    <mergeCell ref="A3:F3"/>
    <mergeCell ref="A4:F4"/>
    <mergeCell ref="A5:F5"/>
    <mergeCell ref="B11:E11"/>
    <mergeCell ref="B17:E17"/>
    <mergeCell ref="B27:E27"/>
    <mergeCell ref="B35:E35"/>
    <mergeCell ref="A36:F36"/>
    <mergeCell ref="A37:E37"/>
    <mergeCell ref="A7:A11"/>
    <mergeCell ref="A13:A17"/>
    <mergeCell ref="A19:A27"/>
    <mergeCell ref="A29:A35"/>
    <mergeCell ref="F7:F11"/>
    <mergeCell ref="F13:F17"/>
    <mergeCell ref="F19:F27"/>
    <mergeCell ref="F29:F35"/>
  </mergeCells>
  <pageMargins left="0.75" right="0.75" top="1" bottom="1" header="0.5" footer="0.5"/>
  <pageSetup paperSize="9" orientation="portrait"/>
  <headerFooter alignWithMargins="0"/>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104"/>
  <sheetViews>
    <sheetView zoomScale="90" zoomScaleNormal="90" workbookViewId="0">
      <selection activeCell="A1" sqref="A1:G1"/>
    </sheetView>
  </sheetViews>
  <sheetFormatPr defaultColWidth="9" defaultRowHeight="16.5" outlineLevelCol="7"/>
  <cols>
    <col min="1" max="1" width="14.6333333333333" style="908" customWidth="1"/>
    <col min="2" max="2" width="63.5" style="908" customWidth="1"/>
    <col min="3" max="5" width="20.6333333333333" style="909" customWidth="1"/>
    <col min="6" max="6" width="54.5" style="909" customWidth="1"/>
    <col min="7" max="7" width="18.75" style="908" customWidth="1"/>
    <col min="8" max="16384" width="9" style="908"/>
  </cols>
  <sheetData>
    <row r="1" s="902" customFormat="1" ht="39.95" customHeight="1" spans="1:8">
      <c r="A1" s="910" t="s">
        <v>6</v>
      </c>
      <c r="B1" s="911"/>
      <c r="C1" s="912"/>
      <c r="D1" s="912"/>
      <c r="E1" s="912"/>
      <c r="F1" s="912"/>
      <c r="G1" s="913"/>
    </row>
    <row r="2" s="903" customFormat="1" ht="30" customHeight="1" spans="1:8">
      <c r="A2" s="914" t="s">
        <v>571</v>
      </c>
      <c r="B2" s="915"/>
      <c r="C2" s="916"/>
      <c r="D2" s="916"/>
      <c r="E2" s="916"/>
      <c r="F2" s="916"/>
      <c r="G2" s="917"/>
      <c r="H2" s="918"/>
    </row>
    <row r="3" s="904" customFormat="1" ht="58" customHeight="1" spans="1:8">
      <c r="A3" s="919" t="s">
        <v>334</v>
      </c>
      <c r="B3" s="920"/>
      <c r="C3" s="921"/>
      <c r="D3" s="921"/>
      <c r="E3" s="921"/>
      <c r="F3" s="921"/>
      <c r="G3" s="920"/>
    </row>
    <row r="4" s="904" customFormat="1" ht="33.95" customHeight="1" spans="1:8">
      <c r="A4" s="920" t="s">
        <v>572</v>
      </c>
      <c r="B4" s="920"/>
      <c r="C4" s="921"/>
      <c r="D4" s="921"/>
      <c r="E4" s="921"/>
      <c r="F4" s="921"/>
      <c r="G4" s="920"/>
    </row>
    <row r="5" s="904" customFormat="1" ht="33.95" customHeight="1" spans="1:8">
      <c r="A5" s="922" t="s">
        <v>337</v>
      </c>
      <c r="B5" s="923" t="s">
        <v>357</v>
      </c>
      <c r="C5" s="924" t="s">
        <v>339</v>
      </c>
      <c r="D5" s="924" t="s">
        <v>340</v>
      </c>
      <c r="E5" s="924" t="s">
        <v>573</v>
      </c>
      <c r="F5" s="925" t="s">
        <v>574</v>
      </c>
      <c r="G5" s="926" t="s">
        <v>575</v>
      </c>
    </row>
    <row r="6" s="905" customFormat="1" ht="22" customHeight="1" spans="1:8">
      <c r="A6" s="927" t="s">
        <v>576</v>
      </c>
      <c r="B6" s="928" t="s">
        <v>577</v>
      </c>
      <c r="C6" s="929">
        <v>269800</v>
      </c>
      <c r="D6" s="929">
        <v>260800</v>
      </c>
      <c r="E6" s="930" t="s">
        <v>523</v>
      </c>
      <c r="F6" s="931" t="s">
        <v>578</v>
      </c>
      <c r="G6" s="932" t="s">
        <v>579</v>
      </c>
    </row>
    <row r="7" s="904" customFormat="1" ht="20.5" customHeight="1" spans="1:8">
      <c r="A7" s="927"/>
      <c r="B7" s="933" t="s">
        <v>580</v>
      </c>
      <c r="C7" s="929">
        <v>70000</v>
      </c>
      <c r="D7" s="929">
        <v>0</v>
      </c>
      <c r="E7" s="934" t="s">
        <v>523</v>
      </c>
      <c r="F7" s="935"/>
      <c r="G7" s="936"/>
    </row>
    <row r="8" s="904" customFormat="1" ht="20.5" customHeight="1" spans="1:8">
      <c r="A8" s="927"/>
      <c r="B8" s="937" t="s">
        <v>581</v>
      </c>
      <c r="C8" s="929">
        <v>36000</v>
      </c>
      <c r="D8" s="929">
        <v>0</v>
      </c>
      <c r="E8" s="934" t="s">
        <v>523</v>
      </c>
      <c r="F8" s="935"/>
      <c r="G8" s="936"/>
    </row>
    <row r="9" s="904" customFormat="1" ht="20.5" customHeight="1" spans="1:8">
      <c r="A9" s="927"/>
      <c r="B9" s="937" t="s">
        <v>582</v>
      </c>
      <c r="C9" s="929">
        <v>10000</v>
      </c>
      <c r="D9" s="929">
        <v>0</v>
      </c>
      <c r="E9" s="934" t="s">
        <v>523</v>
      </c>
      <c r="F9" s="935"/>
      <c r="G9" s="936"/>
    </row>
    <row r="10" s="904" customFormat="1" ht="20.5" customHeight="1" spans="1:8">
      <c r="A10" s="927"/>
      <c r="B10" s="937" t="s">
        <v>583</v>
      </c>
      <c r="C10" s="929">
        <v>12000</v>
      </c>
      <c r="D10" s="929">
        <v>0</v>
      </c>
      <c r="E10" s="934" t="s">
        <v>523</v>
      </c>
      <c r="F10" s="935"/>
      <c r="G10" s="936"/>
    </row>
    <row r="11" s="904" customFormat="1" ht="20.5" customHeight="1" spans="1:8">
      <c r="A11" s="927"/>
      <c r="B11" s="937" t="s">
        <v>584</v>
      </c>
      <c r="C11" s="929">
        <v>12000</v>
      </c>
      <c r="D11" s="929">
        <v>0</v>
      </c>
      <c r="E11" s="934" t="s">
        <v>523</v>
      </c>
      <c r="F11" s="935"/>
      <c r="G11" s="936"/>
    </row>
    <row r="12" s="904" customFormat="1" ht="20.5" customHeight="1" spans="1:8">
      <c r="A12" s="927"/>
      <c r="B12" s="938" t="s">
        <v>585</v>
      </c>
      <c r="C12" s="939">
        <v>299800</v>
      </c>
      <c r="D12" s="939">
        <v>278800</v>
      </c>
      <c r="E12" s="940" t="s">
        <v>523</v>
      </c>
      <c r="F12" s="935"/>
      <c r="G12" s="936"/>
    </row>
    <row r="13" s="904" customFormat="1" ht="20.5" customHeight="1" spans="1:8">
      <c r="A13" s="927"/>
      <c r="B13" s="941" t="s">
        <v>586</v>
      </c>
      <c r="C13" s="939">
        <v>125000</v>
      </c>
      <c r="D13" s="939">
        <v>0</v>
      </c>
      <c r="E13" s="940" t="s">
        <v>523</v>
      </c>
      <c r="F13" s="935"/>
      <c r="G13" s="936"/>
    </row>
    <row r="14" s="904" customFormat="1" ht="20.5" customHeight="1" spans="1:8">
      <c r="A14" s="927"/>
      <c r="B14" s="941" t="s">
        <v>581</v>
      </c>
      <c r="C14" s="939">
        <v>36000</v>
      </c>
      <c r="D14" s="939">
        <v>0</v>
      </c>
      <c r="E14" s="940" t="s">
        <v>523</v>
      </c>
      <c r="F14" s="935"/>
      <c r="G14" s="936"/>
    </row>
    <row r="15" s="904" customFormat="1" ht="20.5" customHeight="1" spans="1:8">
      <c r="A15" s="927"/>
      <c r="B15" s="941" t="s">
        <v>587</v>
      </c>
      <c r="C15" s="939">
        <v>12000</v>
      </c>
      <c r="D15" s="939">
        <v>0</v>
      </c>
      <c r="E15" s="940" t="s">
        <v>523</v>
      </c>
      <c r="F15" s="935"/>
      <c r="G15" s="936"/>
    </row>
    <row r="16" s="904" customFormat="1" ht="20.5" customHeight="1" spans="1:8">
      <c r="A16" s="927"/>
      <c r="B16" s="941" t="s">
        <v>588</v>
      </c>
      <c r="C16" s="939">
        <v>15000</v>
      </c>
      <c r="D16" s="939">
        <v>0</v>
      </c>
      <c r="E16" s="940" t="s">
        <v>523</v>
      </c>
      <c r="F16" s="935"/>
      <c r="G16" s="936"/>
    </row>
    <row r="17" s="904" customFormat="1" ht="20.5" customHeight="1" spans="1:7">
      <c r="A17" s="927"/>
      <c r="B17" s="941" t="s">
        <v>582</v>
      </c>
      <c r="C17" s="939">
        <v>10000</v>
      </c>
      <c r="D17" s="939">
        <v>0</v>
      </c>
      <c r="E17" s="940" t="s">
        <v>523</v>
      </c>
      <c r="F17" s="935"/>
      <c r="G17" s="936"/>
    </row>
    <row r="18" s="904" customFormat="1" ht="20.5" customHeight="1" spans="1:7">
      <c r="A18" s="927"/>
      <c r="B18" s="941" t="s">
        <v>589</v>
      </c>
      <c r="C18" s="939">
        <v>30000</v>
      </c>
      <c r="D18" s="939">
        <v>0</v>
      </c>
      <c r="E18" s="940" t="s">
        <v>523</v>
      </c>
      <c r="F18" s="935"/>
      <c r="G18" s="936"/>
    </row>
    <row r="19" s="904" customFormat="1" ht="20.5" customHeight="1" spans="1:7">
      <c r="A19" s="927"/>
      <c r="B19" s="941" t="s">
        <v>590</v>
      </c>
      <c r="C19" s="939">
        <v>45000</v>
      </c>
      <c r="D19" s="939">
        <v>0</v>
      </c>
      <c r="E19" s="940" t="s">
        <v>523</v>
      </c>
      <c r="F19" s="935"/>
      <c r="G19" s="936"/>
    </row>
    <row r="20" s="904" customFormat="1" ht="20.5" customHeight="1" spans="1:7">
      <c r="A20" s="927"/>
      <c r="B20" s="942" t="s">
        <v>591</v>
      </c>
      <c r="C20" s="929">
        <v>329800</v>
      </c>
      <c r="D20" s="929">
        <v>304800</v>
      </c>
      <c r="E20" s="934" t="s">
        <v>523</v>
      </c>
      <c r="F20" s="935"/>
      <c r="G20" s="936"/>
    </row>
    <row r="21" s="904" customFormat="1" ht="20.5" customHeight="1" spans="1:7">
      <c r="A21" s="927"/>
      <c r="B21" s="937" t="s">
        <v>592</v>
      </c>
      <c r="C21" s="929">
        <v>10000</v>
      </c>
      <c r="D21" s="929">
        <v>0</v>
      </c>
      <c r="E21" s="934" t="s">
        <v>523</v>
      </c>
      <c r="F21" s="935"/>
      <c r="G21" s="936"/>
    </row>
    <row r="22" s="904" customFormat="1" ht="20.5" customHeight="1" spans="1:7">
      <c r="A22" s="927"/>
      <c r="B22" s="937" t="s">
        <v>586</v>
      </c>
      <c r="C22" s="929">
        <v>125000</v>
      </c>
      <c r="D22" s="929">
        <v>0</v>
      </c>
      <c r="E22" s="934" t="s">
        <v>523</v>
      </c>
      <c r="F22" s="935"/>
      <c r="G22" s="936"/>
    </row>
    <row r="23" s="904" customFormat="1" ht="20.5" customHeight="1" spans="1:7">
      <c r="A23" s="927"/>
      <c r="B23" s="937" t="s">
        <v>593</v>
      </c>
      <c r="C23" s="929">
        <v>22000</v>
      </c>
      <c r="D23" s="929">
        <v>0</v>
      </c>
      <c r="E23" s="934" t="s">
        <v>523</v>
      </c>
      <c r="F23" s="935"/>
      <c r="G23" s="936"/>
    </row>
    <row r="24" s="904" customFormat="1" ht="20.5" customHeight="1" spans="1:7">
      <c r="A24" s="927"/>
      <c r="B24" s="937" t="s">
        <v>581</v>
      </c>
      <c r="C24" s="929">
        <v>36000</v>
      </c>
      <c r="D24" s="929">
        <v>0</v>
      </c>
      <c r="E24" s="934" t="s">
        <v>523</v>
      </c>
      <c r="F24" s="935"/>
      <c r="G24" s="936"/>
    </row>
    <row r="25" s="904" customFormat="1" ht="20.5" customHeight="1" spans="1:7">
      <c r="A25" s="927"/>
      <c r="B25" s="937" t="s">
        <v>587</v>
      </c>
      <c r="C25" s="929">
        <v>12000</v>
      </c>
      <c r="D25" s="929">
        <v>0</v>
      </c>
      <c r="E25" s="934" t="s">
        <v>523</v>
      </c>
      <c r="F25" s="935"/>
      <c r="G25" s="936"/>
    </row>
    <row r="26" s="904" customFormat="1" ht="20.5" customHeight="1" spans="1:7">
      <c r="A26" s="927"/>
      <c r="B26" s="937" t="s">
        <v>594</v>
      </c>
      <c r="C26" s="929">
        <v>30000</v>
      </c>
      <c r="D26" s="929">
        <v>0</v>
      </c>
      <c r="E26" s="934" t="s">
        <v>523</v>
      </c>
      <c r="F26" s="935"/>
      <c r="G26" s="936"/>
    </row>
    <row r="27" s="904" customFormat="1" ht="20.5" customHeight="1" spans="1:7">
      <c r="A27" s="927"/>
      <c r="B27" s="937" t="s">
        <v>590</v>
      </c>
      <c r="C27" s="929">
        <v>45000</v>
      </c>
      <c r="D27" s="929">
        <v>0</v>
      </c>
      <c r="E27" s="934" t="s">
        <v>523</v>
      </c>
      <c r="F27" s="935"/>
      <c r="G27" s="936"/>
    </row>
    <row r="28" s="904" customFormat="1" ht="20.5" customHeight="1" spans="1:7">
      <c r="A28" s="927"/>
      <c r="B28" s="937" t="s">
        <v>595</v>
      </c>
      <c r="C28" s="929">
        <v>10000</v>
      </c>
      <c r="D28" s="929">
        <v>0</v>
      </c>
      <c r="E28" s="934" t="s">
        <v>523</v>
      </c>
      <c r="F28" s="935"/>
      <c r="G28" s="936"/>
    </row>
    <row r="29" s="904" customFormat="1" ht="20.5" customHeight="1" spans="1:7">
      <c r="A29" s="927"/>
      <c r="B29" s="937" t="s">
        <v>588</v>
      </c>
      <c r="C29" s="929">
        <v>15000</v>
      </c>
      <c r="D29" s="929">
        <v>0</v>
      </c>
      <c r="E29" s="934" t="s">
        <v>523</v>
      </c>
      <c r="F29" s="935"/>
      <c r="G29" s="936"/>
    </row>
    <row r="30" s="904" customFormat="1" ht="20.5" customHeight="1" spans="1:7">
      <c r="A30" s="927"/>
      <c r="B30" s="938" t="s">
        <v>596</v>
      </c>
      <c r="C30" s="939">
        <v>329800</v>
      </c>
      <c r="D30" s="939">
        <v>304800</v>
      </c>
      <c r="E30" s="940" t="s">
        <v>523</v>
      </c>
      <c r="F30" s="935"/>
      <c r="G30" s="936"/>
    </row>
    <row r="31" s="904" customFormat="1" ht="20.5" customHeight="1" spans="1:7">
      <c r="A31" s="927"/>
      <c r="B31" s="941" t="s">
        <v>597</v>
      </c>
      <c r="C31" s="939">
        <v>10000</v>
      </c>
      <c r="D31" s="939">
        <v>5500</v>
      </c>
      <c r="E31" s="940" t="s">
        <v>523</v>
      </c>
      <c r="F31" s="935"/>
      <c r="G31" s="936"/>
    </row>
    <row r="32" s="904" customFormat="1" ht="20.5" customHeight="1" spans="1:7">
      <c r="A32" s="927"/>
      <c r="B32" s="941" t="s">
        <v>592</v>
      </c>
      <c r="C32" s="939">
        <v>10000</v>
      </c>
      <c r="D32" s="939">
        <v>0</v>
      </c>
      <c r="E32" s="940" t="s">
        <v>523</v>
      </c>
      <c r="F32" s="935"/>
      <c r="G32" s="936"/>
    </row>
    <row r="33" s="904" customFormat="1" ht="20.5" customHeight="1" spans="1:7">
      <c r="A33" s="927"/>
      <c r="B33" s="941" t="s">
        <v>586</v>
      </c>
      <c r="C33" s="939">
        <v>125000</v>
      </c>
      <c r="D33" s="939">
        <v>0</v>
      </c>
      <c r="E33" s="940" t="s">
        <v>523</v>
      </c>
      <c r="F33" s="935"/>
      <c r="G33" s="936"/>
    </row>
    <row r="34" s="904" customFormat="1" ht="20.5" customHeight="1" spans="1:7">
      <c r="A34" s="927"/>
      <c r="B34" s="941" t="s">
        <v>593</v>
      </c>
      <c r="C34" s="939">
        <v>22000</v>
      </c>
      <c r="D34" s="939">
        <v>0</v>
      </c>
      <c r="E34" s="940" t="s">
        <v>523</v>
      </c>
      <c r="F34" s="935"/>
      <c r="G34" s="936"/>
    </row>
    <row r="35" s="904" customFormat="1" ht="20.5" customHeight="1" spans="1:7">
      <c r="A35" s="927"/>
      <c r="B35" s="941" t="s">
        <v>581</v>
      </c>
      <c r="C35" s="939">
        <v>36000</v>
      </c>
      <c r="D35" s="939">
        <v>0</v>
      </c>
      <c r="E35" s="940" t="s">
        <v>523</v>
      </c>
      <c r="F35" s="935"/>
      <c r="G35" s="936"/>
    </row>
    <row r="36" s="904" customFormat="1" ht="20.5" customHeight="1" spans="1:7">
      <c r="A36" s="927"/>
      <c r="B36" s="941" t="s">
        <v>587</v>
      </c>
      <c r="C36" s="939">
        <v>12000</v>
      </c>
      <c r="D36" s="939">
        <v>0</v>
      </c>
      <c r="E36" s="940" t="s">
        <v>523</v>
      </c>
      <c r="F36" s="935"/>
      <c r="G36" s="936"/>
    </row>
    <row r="37" s="904" customFormat="1" ht="20.5" customHeight="1" spans="1:7">
      <c r="A37" s="927"/>
      <c r="B37" s="941" t="s">
        <v>594</v>
      </c>
      <c r="C37" s="939">
        <v>30000</v>
      </c>
      <c r="D37" s="939">
        <v>0</v>
      </c>
      <c r="E37" s="940" t="s">
        <v>523</v>
      </c>
      <c r="F37" s="935"/>
      <c r="G37" s="936"/>
    </row>
    <row r="38" s="904" customFormat="1" ht="20.5" customHeight="1" spans="1:7">
      <c r="A38" s="927"/>
      <c r="B38" s="941" t="s">
        <v>588</v>
      </c>
      <c r="C38" s="939">
        <v>15000</v>
      </c>
      <c r="D38" s="939">
        <v>0</v>
      </c>
      <c r="E38" s="940" t="s">
        <v>523</v>
      </c>
      <c r="F38" s="935"/>
      <c r="G38" s="936"/>
    </row>
    <row r="39" s="904" customFormat="1" ht="20.5" customHeight="1" spans="1:7">
      <c r="A39" s="927"/>
      <c r="B39" s="941" t="s">
        <v>590</v>
      </c>
      <c r="C39" s="939">
        <v>45000</v>
      </c>
      <c r="D39" s="939">
        <v>0</v>
      </c>
      <c r="E39" s="940" t="s">
        <v>523</v>
      </c>
      <c r="F39" s="935"/>
      <c r="G39" s="936"/>
    </row>
    <row r="40" s="904" customFormat="1" ht="20.5" customHeight="1" spans="1:7">
      <c r="A40" s="927"/>
      <c r="B40" s="941" t="s">
        <v>582</v>
      </c>
      <c r="C40" s="939">
        <v>10000</v>
      </c>
      <c r="D40" s="939">
        <v>0</v>
      </c>
      <c r="E40" s="940" t="s">
        <v>523</v>
      </c>
      <c r="F40" s="935"/>
      <c r="G40" s="936"/>
    </row>
    <row r="41" s="904" customFormat="1" ht="20.5" customHeight="1" spans="1:7">
      <c r="A41" s="927"/>
      <c r="B41" s="942" t="s">
        <v>598</v>
      </c>
      <c r="C41" s="929">
        <v>359800</v>
      </c>
      <c r="D41" s="929">
        <v>334800</v>
      </c>
      <c r="E41" s="934" t="s">
        <v>523</v>
      </c>
      <c r="F41" s="935"/>
      <c r="G41" s="936"/>
    </row>
    <row r="42" s="904" customFormat="1" ht="20.5" customHeight="1" spans="1:7">
      <c r="A42" s="927"/>
      <c r="B42" s="937" t="s">
        <v>586</v>
      </c>
      <c r="C42" s="929">
        <v>125000</v>
      </c>
      <c r="D42" s="929">
        <v>0</v>
      </c>
      <c r="E42" s="934" t="s">
        <v>523</v>
      </c>
      <c r="F42" s="935"/>
      <c r="G42" s="936"/>
    </row>
    <row r="43" s="904" customFormat="1" ht="20.5" customHeight="1" spans="1:7">
      <c r="A43" s="927"/>
      <c r="B43" s="937" t="s">
        <v>587</v>
      </c>
      <c r="C43" s="929">
        <v>12000</v>
      </c>
      <c r="D43" s="929">
        <v>0</v>
      </c>
      <c r="E43" s="934" t="s">
        <v>523</v>
      </c>
      <c r="F43" s="935"/>
      <c r="G43" s="936"/>
    </row>
    <row r="44" s="904" customFormat="1" ht="20.5" customHeight="1" spans="1:7">
      <c r="A44" s="927"/>
      <c r="B44" s="937" t="s">
        <v>594</v>
      </c>
      <c r="C44" s="929">
        <v>30000</v>
      </c>
      <c r="D44" s="929">
        <v>0</v>
      </c>
      <c r="E44" s="934" t="s">
        <v>523</v>
      </c>
      <c r="F44" s="935"/>
      <c r="G44" s="936"/>
    </row>
    <row r="45" s="904" customFormat="1" ht="20.5" customHeight="1" spans="1:7">
      <c r="A45" s="927"/>
      <c r="B45" s="937" t="s">
        <v>581</v>
      </c>
      <c r="C45" s="929">
        <v>36000</v>
      </c>
      <c r="D45" s="929">
        <v>0</v>
      </c>
      <c r="E45" s="934" t="s">
        <v>523</v>
      </c>
      <c r="F45" s="935"/>
      <c r="G45" s="936"/>
    </row>
    <row r="46" s="904" customFormat="1" ht="20.5" customHeight="1" spans="1:7">
      <c r="A46" s="927"/>
      <c r="B46" s="937" t="s">
        <v>582</v>
      </c>
      <c r="C46" s="929">
        <v>10000</v>
      </c>
      <c r="D46" s="929">
        <v>0</v>
      </c>
      <c r="E46" s="934" t="s">
        <v>523</v>
      </c>
      <c r="F46" s="935"/>
      <c r="G46" s="936"/>
    </row>
    <row r="47" s="904" customFormat="1" ht="20.5" customHeight="1" spans="1:7">
      <c r="A47" s="927"/>
      <c r="B47" s="937" t="s">
        <v>599</v>
      </c>
      <c r="C47" s="929">
        <v>59000</v>
      </c>
      <c r="D47" s="929">
        <v>0</v>
      </c>
      <c r="E47" s="934" t="s">
        <v>523</v>
      </c>
      <c r="F47" s="935"/>
      <c r="G47" s="936"/>
    </row>
    <row r="48" s="904" customFormat="1" ht="20.5" customHeight="1" spans="1:7">
      <c r="A48" s="927"/>
      <c r="B48" s="937" t="s">
        <v>600</v>
      </c>
      <c r="C48" s="929">
        <v>15000</v>
      </c>
      <c r="D48" s="929">
        <v>0</v>
      </c>
      <c r="E48" s="934" t="s">
        <v>523</v>
      </c>
      <c r="F48" s="935"/>
      <c r="G48" s="936"/>
    </row>
    <row r="49" s="904" customFormat="1" ht="57" customHeight="1" spans="1:7">
      <c r="A49" s="927"/>
      <c r="B49" s="943" t="s">
        <v>601</v>
      </c>
      <c r="C49" s="943"/>
      <c r="D49" s="943"/>
      <c r="E49" s="943"/>
      <c r="F49" s="944"/>
      <c r="G49" s="936"/>
    </row>
    <row r="50" s="904" customFormat="1" ht="33.95" customHeight="1" spans="1:7">
      <c r="A50" s="922" t="s">
        <v>337</v>
      </c>
      <c r="B50" s="923" t="s">
        <v>357</v>
      </c>
      <c r="C50" s="924" t="s">
        <v>339</v>
      </c>
      <c r="D50" s="924" t="s">
        <v>340</v>
      </c>
      <c r="E50" s="924" t="s">
        <v>573</v>
      </c>
      <c r="F50" s="925" t="s">
        <v>574</v>
      </c>
      <c r="G50" s="926" t="s">
        <v>575</v>
      </c>
    </row>
    <row r="51" s="904" customFormat="1" ht="27" customHeight="1" spans="1:7">
      <c r="A51" s="927" t="s">
        <v>602</v>
      </c>
      <c r="B51" s="945" t="s">
        <v>603</v>
      </c>
      <c r="C51" s="946">
        <v>235900</v>
      </c>
      <c r="D51" s="946">
        <v>195900</v>
      </c>
      <c r="E51" s="947" t="s">
        <v>523</v>
      </c>
      <c r="F51" s="948" t="s">
        <v>604</v>
      </c>
      <c r="G51" s="932" t="s">
        <v>605</v>
      </c>
    </row>
    <row r="52" s="904" customFormat="1" ht="27" customHeight="1" spans="1:7">
      <c r="A52" s="927"/>
      <c r="B52" s="945" t="s">
        <v>606</v>
      </c>
      <c r="C52" s="946">
        <v>269900</v>
      </c>
      <c r="D52" s="946">
        <v>229900</v>
      </c>
      <c r="E52" s="947" t="s">
        <v>523</v>
      </c>
      <c r="F52" s="949"/>
      <c r="G52" s="936"/>
    </row>
    <row r="53" s="904" customFormat="1" ht="27" customHeight="1" spans="1:7">
      <c r="A53" s="927"/>
      <c r="B53" s="950" t="s">
        <v>607</v>
      </c>
      <c r="C53" s="946">
        <v>269900</v>
      </c>
      <c r="D53" s="946">
        <v>229900</v>
      </c>
      <c r="E53" s="947" t="s">
        <v>523</v>
      </c>
      <c r="F53" s="949"/>
      <c r="G53" s="936"/>
    </row>
    <row r="54" s="904" customFormat="1" ht="27" customHeight="1" spans="1:7">
      <c r="A54" s="927"/>
      <c r="B54" s="950" t="s">
        <v>608</v>
      </c>
      <c r="C54" s="946">
        <v>279900</v>
      </c>
      <c r="D54" s="946">
        <v>249900</v>
      </c>
      <c r="E54" s="947" t="s">
        <v>523</v>
      </c>
      <c r="F54" s="949"/>
      <c r="G54" s="936"/>
    </row>
    <row r="55" s="904" customFormat="1" ht="27" customHeight="1" spans="1:7">
      <c r="A55" s="927"/>
      <c r="B55" s="950" t="s">
        <v>609</v>
      </c>
      <c r="C55" s="946">
        <v>319900</v>
      </c>
      <c r="D55" s="946">
        <v>279900</v>
      </c>
      <c r="E55" s="947" t="s">
        <v>523</v>
      </c>
      <c r="F55" s="949"/>
      <c r="G55" s="936"/>
    </row>
    <row r="56" s="904" customFormat="1" ht="54" customHeight="1" spans="1:7">
      <c r="A56" s="927"/>
      <c r="B56" s="951" t="s">
        <v>610</v>
      </c>
      <c r="C56" s="951"/>
      <c r="D56" s="951"/>
      <c r="E56" s="951"/>
      <c r="F56" s="952"/>
      <c r="G56" s="936"/>
    </row>
    <row r="57" s="904" customFormat="1" ht="33.95" customHeight="1" spans="1:7">
      <c r="A57" s="953" t="s">
        <v>337</v>
      </c>
      <c r="B57" s="954" t="s">
        <v>357</v>
      </c>
      <c r="C57" s="955" t="s">
        <v>339</v>
      </c>
      <c r="D57" s="955" t="s">
        <v>340</v>
      </c>
      <c r="E57" s="955" t="s">
        <v>573</v>
      </c>
      <c r="F57" s="956" t="s">
        <v>574</v>
      </c>
      <c r="G57" s="957" t="s">
        <v>575</v>
      </c>
    </row>
    <row r="58" s="906" customFormat="1" ht="27" customHeight="1" spans="1:7">
      <c r="A58" s="927" t="s">
        <v>611</v>
      </c>
      <c r="B58" s="958" t="s">
        <v>612</v>
      </c>
      <c r="C58" s="959">
        <v>279900</v>
      </c>
      <c r="D58" s="959">
        <v>249900</v>
      </c>
      <c r="E58" s="960">
        <f>C58/11.3</f>
        <v>24769.9115044248</v>
      </c>
      <c r="F58" s="935" t="s">
        <v>613</v>
      </c>
      <c r="G58" s="932" t="s">
        <v>605</v>
      </c>
    </row>
    <row r="59" s="906" customFormat="1" ht="27" customHeight="1" spans="1:7">
      <c r="A59" s="961"/>
      <c r="B59" s="958" t="s">
        <v>614</v>
      </c>
      <c r="C59" s="959">
        <v>309900</v>
      </c>
      <c r="D59" s="959">
        <v>274100</v>
      </c>
      <c r="E59" s="960">
        <f>C59/11.3</f>
        <v>27424.7787610619</v>
      </c>
      <c r="F59" s="935"/>
      <c r="G59" s="932"/>
    </row>
    <row r="60" s="906" customFormat="1" ht="27" customHeight="1" spans="1:7">
      <c r="A60" s="961"/>
      <c r="B60" s="958" t="s">
        <v>615</v>
      </c>
      <c r="C60" s="959">
        <v>319900</v>
      </c>
      <c r="D60" s="959">
        <v>279900</v>
      </c>
      <c r="E60" s="960">
        <f>C60/11.3</f>
        <v>28309.7345132743</v>
      </c>
      <c r="F60" s="935"/>
      <c r="G60" s="932"/>
    </row>
    <row r="61" s="906" customFormat="1" ht="27" customHeight="1" spans="1:7">
      <c r="A61" s="961"/>
      <c r="B61" s="958" t="s">
        <v>616</v>
      </c>
      <c r="C61" s="959">
        <v>339900</v>
      </c>
      <c r="D61" s="959">
        <v>301900</v>
      </c>
      <c r="E61" s="960">
        <f>C61/11.3</f>
        <v>30079.6460176991</v>
      </c>
      <c r="F61" s="935"/>
      <c r="G61" s="932"/>
    </row>
    <row r="62" s="904" customFormat="1" ht="27" customHeight="1" spans="1:7">
      <c r="A62" s="927"/>
      <c r="B62" s="962" t="s">
        <v>617</v>
      </c>
      <c r="C62" s="946">
        <v>349900</v>
      </c>
      <c r="D62" s="963">
        <v>335900</v>
      </c>
      <c r="E62" s="960">
        <f t="shared" ref="E62:E79" si="0">C62/11.3</f>
        <v>30964.6017699115</v>
      </c>
      <c r="F62" s="935"/>
      <c r="G62" s="932"/>
    </row>
    <row r="63" s="904" customFormat="1" ht="27" customHeight="1" spans="1:7">
      <c r="A63" s="927"/>
      <c r="B63" s="962" t="s">
        <v>618</v>
      </c>
      <c r="C63" s="946">
        <v>399900</v>
      </c>
      <c r="D63" s="963">
        <v>372900</v>
      </c>
      <c r="E63" s="960">
        <f t="shared" si="0"/>
        <v>35389.3805309735</v>
      </c>
      <c r="F63" s="935"/>
      <c r="G63" s="932"/>
    </row>
    <row r="64" s="904" customFormat="1" ht="27" customHeight="1" spans="1:7">
      <c r="A64" s="927"/>
      <c r="B64" s="962" t="s">
        <v>619</v>
      </c>
      <c r="C64" s="946">
        <v>279900</v>
      </c>
      <c r="D64" s="963">
        <v>249900</v>
      </c>
      <c r="E64" s="960">
        <f t="shared" si="0"/>
        <v>24769.9115044248</v>
      </c>
      <c r="F64" s="935"/>
      <c r="G64" s="932"/>
    </row>
    <row r="65" s="904" customFormat="1" ht="27" customHeight="1" spans="1:7">
      <c r="A65" s="927"/>
      <c r="B65" s="962" t="s">
        <v>620</v>
      </c>
      <c r="C65" s="946">
        <v>280400</v>
      </c>
      <c r="D65" s="963">
        <v>249900</v>
      </c>
      <c r="E65" s="960">
        <f t="shared" si="0"/>
        <v>24814.1592920354</v>
      </c>
      <c r="F65" s="935"/>
      <c r="G65" s="932"/>
    </row>
    <row r="66" s="904" customFormat="1" ht="27" customHeight="1" spans="1:7">
      <c r="A66" s="927"/>
      <c r="B66" s="962" t="s">
        <v>621</v>
      </c>
      <c r="C66" s="946">
        <v>284900</v>
      </c>
      <c r="D66" s="963">
        <v>252400</v>
      </c>
      <c r="E66" s="960">
        <f t="shared" si="0"/>
        <v>25212.389380531</v>
      </c>
      <c r="F66" s="935"/>
      <c r="G66" s="932"/>
    </row>
    <row r="67" s="904" customFormat="1" ht="27" customHeight="1" spans="1:7">
      <c r="A67" s="927"/>
      <c r="B67" s="962" t="s">
        <v>622</v>
      </c>
      <c r="C67" s="946">
        <v>288400</v>
      </c>
      <c r="D67" s="963">
        <v>257900</v>
      </c>
      <c r="E67" s="960">
        <f t="shared" si="0"/>
        <v>25522.1238938053</v>
      </c>
      <c r="F67" s="935"/>
      <c r="G67" s="932"/>
    </row>
    <row r="68" s="904" customFormat="1" ht="27" customHeight="1" spans="1:7">
      <c r="A68" s="927"/>
      <c r="B68" s="962" t="s">
        <v>623</v>
      </c>
      <c r="C68" s="946">
        <v>309900</v>
      </c>
      <c r="D68" s="963">
        <v>274100</v>
      </c>
      <c r="E68" s="960">
        <f t="shared" si="0"/>
        <v>27424.7787610619</v>
      </c>
      <c r="F68" s="935"/>
      <c r="G68" s="932"/>
    </row>
    <row r="69" s="904" customFormat="1" ht="27" customHeight="1" spans="1:7">
      <c r="A69" s="927"/>
      <c r="B69" s="962" t="s">
        <v>624</v>
      </c>
      <c r="C69" s="946">
        <v>310400</v>
      </c>
      <c r="D69" s="963">
        <v>274100</v>
      </c>
      <c r="E69" s="960">
        <f t="shared" si="0"/>
        <v>27469.0265486726</v>
      </c>
      <c r="F69" s="935"/>
      <c r="G69" s="932"/>
    </row>
    <row r="70" s="904" customFormat="1" ht="27" customHeight="1" spans="1:7">
      <c r="A70" s="927"/>
      <c r="B70" s="962" t="s">
        <v>625</v>
      </c>
      <c r="C70" s="946">
        <v>313900</v>
      </c>
      <c r="D70" s="963">
        <v>277600</v>
      </c>
      <c r="E70" s="960">
        <f t="shared" si="0"/>
        <v>27778.7610619469</v>
      </c>
      <c r="F70" s="935"/>
      <c r="G70" s="932"/>
    </row>
    <row r="71" s="904" customFormat="1" ht="27" customHeight="1" spans="1:7">
      <c r="A71" s="927"/>
      <c r="B71" s="964" t="s">
        <v>626</v>
      </c>
      <c r="C71" s="946">
        <v>319900</v>
      </c>
      <c r="D71" s="963">
        <v>279900</v>
      </c>
      <c r="E71" s="947">
        <f t="shared" si="0"/>
        <v>28309.7345132743</v>
      </c>
      <c r="F71" s="935"/>
      <c r="G71" s="932"/>
    </row>
    <row r="72" s="904" customFormat="1" ht="27" customHeight="1" spans="1:7">
      <c r="A72" s="927"/>
      <c r="B72" s="964" t="s">
        <v>627</v>
      </c>
      <c r="C72" s="946">
        <v>320400</v>
      </c>
      <c r="D72" s="963">
        <v>279900</v>
      </c>
      <c r="E72" s="947">
        <f t="shared" si="0"/>
        <v>28353.982300885</v>
      </c>
      <c r="F72" s="935"/>
      <c r="G72" s="932"/>
    </row>
    <row r="73" s="904" customFormat="1" ht="27" customHeight="1" spans="1:7">
      <c r="A73" s="927"/>
      <c r="B73" s="964" t="s">
        <v>628</v>
      </c>
      <c r="C73" s="946">
        <v>324900</v>
      </c>
      <c r="D73" s="963">
        <v>284400</v>
      </c>
      <c r="E73" s="947">
        <f t="shared" si="0"/>
        <v>28752.2123893805</v>
      </c>
      <c r="F73" s="935"/>
      <c r="G73" s="932"/>
    </row>
    <row r="74" s="904" customFormat="1" ht="27" customHeight="1" spans="1:7">
      <c r="A74" s="927"/>
      <c r="B74" s="964" t="s">
        <v>629</v>
      </c>
      <c r="C74" s="946">
        <v>339900</v>
      </c>
      <c r="D74" s="963">
        <v>301900</v>
      </c>
      <c r="E74" s="947">
        <f t="shared" si="0"/>
        <v>30079.6460176991</v>
      </c>
      <c r="F74" s="935"/>
      <c r="G74" s="932"/>
    </row>
    <row r="75" s="904" customFormat="1" ht="27" customHeight="1" spans="1:7">
      <c r="A75" s="927"/>
      <c r="B75" s="964" t="s">
        <v>630</v>
      </c>
      <c r="C75" s="946">
        <v>340400</v>
      </c>
      <c r="D75" s="963">
        <v>301900</v>
      </c>
      <c r="E75" s="947">
        <f t="shared" si="0"/>
        <v>30123.8938053097</v>
      </c>
      <c r="F75" s="935"/>
      <c r="G75" s="932"/>
    </row>
    <row r="76" s="904" customFormat="1" ht="27" customHeight="1" spans="1:7">
      <c r="A76" s="927"/>
      <c r="B76" s="964" t="s">
        <v>631</v>
      </c>
      <c r="C76" s="946">
        <v>343900</v>
      </c>
      <c r="D76" s="963">
        <v>305400</v>
      </c>
      <c r="E76" s="947">
        <f t="shared" si="0"/>
        <v>30433.6283185841</v>
      </c>
      <c r="F76" s="935"/>
      <c r="G76" s="932"/>
    </row>
    <row r="77" s="904" customFormat="1" ht="27" customHeight="1" spans="1:7">
      <c r="A77" s="927"/>
      <c r="B77" s="964" t="s">
        <v>632</v>
      </c>
      <c r="C77" s="946">
        <v>349900</v>
      </c>
      <c r="D77" s="963">
        <v>335900</v>
      </c>
      <c r="E77" s="947">
        <f t="shared" si="0"/>
        <v>30964.6017699115</v>
      </c>
      <c r="F77" s="935"/>
      <c r="G77" s="932"/>
    </row>
    <row r="78" s="904" customFormat="1" ht="27" customHeight="1" spans="1:7">
      <c r="A78" s="927"/>
      <c r="B78" s="964" t="s">
        <v>633</v>
      </c>
      <c r="C78" s="946">
        <v>350400</v>
      </c>
      <c r="D78" s="963">
        <v>335900</v>
      </c>
      <c r="E78" s="947">
        <f t="shared" si="0"/>
        <v>31008.8495575221</v>
      </c>
      <c r="F78" s="935"/>
      <c r="G78" s="932"/>
    </row>
    <row r="79" s="904" customFormat="1" ht="27" customHeight="1" spans="1:7">
      <c r="A79" s="927"/>
      <c r="B79" s="965" t="s">
        <v>634</v>
      </c>
      <c r="C79" s="946">
        <v>399900</v>
      </c>
      <c r="D79" s="963">
        <v>372900</v>
      </c>
      <c r="E79" s="947">
        <f t="shared" si="0"/>
        <v>35389.3805309735</v>
      </c>
      <c r="F79" s="935"/>
      <c r="G79" s="932"/>
    </row>
    <row r="80" s="904" customFormat="1" ht="45" customHeight="1" spans="1:7">
      <c r="A80" s="927"/>
      <c r="B80" s="951" t="s">
        <v>635</v>
      </c>
      <c r="C80" s="951"/>
      <c r="D80" s="951"/>
      <c r="E80" s="951"/>
      <c r="F80" s="952"/>
      <c r="G80" s="932"/>
    </row>
    <row r="81" s="904" customFormat="1" ht="33.95" customHeight="1" spans="1:7">
      <c r="A81" s="953" t="s">
        <v>337</v>
      </c>
      <c r="B81" s="923" t="s">
        <v>357</v>
      </c>
      <c r="C81" s="924" t="s">
        <v>339</v>
      </c>
      <c r="D81" s="924" t="s">
        <v>340</v>
      </c>
      <c r="E81" s="924" t="s">
        <v>573</v>
      </c>
      <c r="F81" s="925" t="s">
        <v>574</v>
      </c>
      <c r="G81" s="926" t="s">
        <v>575</v>
      </c>
    </row>
    <row r="82" ht="27" customHeight="1" spans="1:7">
      <c r="A82" s="927" t="s">
        <v>636</v>
      </c>
      <c r="B82" s="966" t="s">
        <v>637</v>
      </c>
      <c r="C82" s="963">
        <v>418700</v>
      </c>
      <c r="D82" s="963">
        <v>289741</v>
      </c>
      <c r="E82" s="947">
        <f t="shared" ref="E82:E87" si="1">C82/11.3</f>
        <v>37053.0973451327</v>
      </c>
      <c r="F82" s="948" t="s">
        <v>638</v>
      </c>
      <c r="G82" s="932" t="s">
        <v>605</v>
      </c>
    </row>
    <row r="83" ht="27" customHeight="1" spans="1:7">
      <c r="A83" s="927"/>
      <c r="B83" s="966" t="s">
        <v>639</v>
      </c>
      <c r="C83" s="963">
        <v>468700</v>
      </c>
      <c r="D83" s="963">
        <v>324341</v>
      </c>
      <c r="E83" s="947">
        <f t="shared" si="1"/>
        <v>41477.8761061947</v>
      </c>
      <c r="F83" s="949"/>
      <c r="G83" s="936"/>
    </row>
    <row r="84" ht="27" customHeight="1" spans="1:7">
      <c r="A84" s="927"/>
      <c r="B84" s="966" t="s">
        <v>640</v>
      </c>
      <c r="C84" s="963">
        <v>479700</v>
      </c>
      <c r="D84" s="963">
        <v>331953</v>
      </c>
      <c r="E84" s="947">
        <f t="shared" si="1"/>
        <v>42451.3274336283</v>
      </c>
      <c r="F84" s="949"/>
      <c r="G84" s="936"/>
    </row>
    <row r="85" ht="27" customHeight="1" spans="1:7">
      <c r="A85" s="927"/>
      <c r="B85" s="966" t="s">
        <v>641</v>
      </c>
      <c r="C85" s="963">
        <v>497700</v>
      </c>
      <c r="D85" s="963">
        <v>344409</v>
      </c>
      <c r="E85" s="947">
        <f t="shared" si="1"/>
        <v>44044.2477876106</v>
      </c>
      <c r="F85" s="949"/>
      <c r="G85" s="936"/>
    </row>
    <row r="86" ht="27" customHeight="1" spans="1:7">
      <c r="A86" s="927"/>
      <c r="B86" s="966" t="s">
        <v>642</v>
      </c>
      <c r="C86" s="963">
        <v>497700</v>
      </c>
      <c r="D86" s="963">
        <v>344409</v>
      </c>
      <c r="E86" s="947">
        <f t="shared" si="1"/>
        <v>44044.2477876106</v>
      </c>
      <c r="F86" s="949"/>
      <c r="G86" s="936"/>
    </row>
    <row r="87" ht="27" customHeight="1" spans="1:7">
      <c r="A87" s="927"/>
      <c r="B87" s="967" t="s">
        <v>643</v>
      </c>
      <c r="C87" s="963">
        <v>656200</v>
      </c>
      <c r="D87" s="963">
        <v>434405</v>
      </c>
      <c r="E87" s="947">
        <f t="shared" si="1"/>
        <v>58070.796460177</v>
      </c>
      <c r="F87" s="949"/>
      <c r="G87" s="936"/>
    </row>
    <row r="88" ht="56.25" customHeight="1" spans="1:7">
      <c r="A88" s="927"/>
      <c r="B88" s="951" t="s">
        <v>644</v>
      </c>
      <c r="C88" s="951"/>
      <c r="D88" s="951"/>
      <c r="E88" s="951"/>
      <c r="F88" s="952"/>
      <c r="G88" s="936"/>
    </row>
    <row r="89" s="904" customFormat="1" ht="33.95" customHeight="1" spans="1:7">
      <c r="A89" s="953" t="s">
        <v>337</v>
      </c>
      <c r="B89" s="968" t="s">
        <v>357</v>
      </c>
      <c r="C89" s="969" t="s">
        <v>339</v>
      </c>
      <c r="D89" s="969" t="s">
        <v>340</v>
      </c>
      <c r="E89" s="969" t="s">
        <v>573</v>
      </c>
      <c r="F89" s="956" t="s">
        <v>574</v>
      </c>
      <c r="G89" s="926" t="s">
        <v>575</v>
      </c>
    </row>
    <row r="90" ht="26.1" customHeight="1" spans="1:7">
      <c r="A90" s="970" t="s">
        <v>645</v>
      </c>
      <c r="B90" s="950" t="s">
        <v>646</v>
      </c>
      <c r="C90" s="946">
        <v>467600</v>
      </c>
      <c r="D90" s="963">
        <v>306278</v>
      </c>
      <c r="E90" s="947">
        <f>C90/11.3</f>
        <v>41380.5309734513</v>
      </c>
      <c r="F90" s="949" t="s">
        <v>638</v>
      </c>
      <c r="G90" s="971" t="s">
        <v>579</v>
      </c>
    </row>
    <row r="91" ht="26.1" customHeight="1" spans="1:7">
      <c r="A91" s="970"/>
      <c r="B91" s="950" t="s">
        <v>647</v>
      </c>
      <c r="C91" s="946">
        <v>537600</v>
      </c>
      <c r="D91" s="963">
        <v>379008</v>
      </c>
      <c r="E91" s="947">
        <f>C91/11.3</f>
        <v>47575.2212389381</v>
      </c>
      <c r="F91" s="949"/>
      <c r="G91" s="971"/>
    </row>
    <row r="92" ht="26.1" customHeight="1" spans="1:7">
      <c r="A92" s="970"/>
      <c r="B92" s="950" t="s">
        <v>648</v>
      </c>
      <c r="C92" s="946">
        <v>566100</v>
      </c>
      <c r="D92" s="963">
        <v>399101</v>
      </c>
      <c r="E92" s="947">
        <f>C92/11.3</f>
        <v>50097.3451327434</v>
      </c>
      <c r="F92" s="949"/>
      <c r="G92" s="971"/>
    </row>
    <row r="93" ht="26.1" customHeight="1" spans="1:7">
      <c r="A93" s="970"/>
      <c r="B93" s="950" t="s">
        <v>649</v>
      </c>
      <c r="C93" s="946">
        <v>610600</v>
      </c>
      <c r="D93" s="963">
        <v>433526</v>
      </c>
      <c r="E93" s="947">
        <f>C93/11.3</f>
        <v>54035.3982300885</v>
      </c>
      <c r="F93" s="949"/>
      <c r="G93" s="971"/>
    </row>
    <row r="94" ht="39" customHeight="1" spans="1:7">
      <c r="A94" s="970"/>
      <c r="B94" s="972" t="s">
        <v>650</v>
      </c>
      <c r="C94" s="973"/>
      <c r="D94" s="973"/>
      <c r="E94" s="973"/>
      <c r="F94" s="973"/>
      <c r="G94" s="971"/>
    </row>
    <row r="95" s="907" customFormat="1" ht="28.9" customHeight="1" spans="1:7">
      <c r="A95" s="57" t="s">
        <v>415</v>
      </c>
      <c r="B95" s="57"/>
      <c r="C95" s="107"/>
      <c r="D95" s="107"/>
      <c r="E95" s="107"/>
      <c r="F95" s="107"/>
      <c r="G95" s="57"/>
    </row>
    <row r="96" s="907" customFormat="1" ht="18.75" customHeight="1" spans="1:7">
      <c r="A96" s="57" t="s">
        <v>532</v>
      </c>
      <c r="B96" s="57"/>
      <c r="C96" s="107"/>
      <c r="D96" s="107"/>
      <c r="E96" s="107"/>
      <c r="F96" s="107"/>
      <c r="G96" s="744"/>
    </row>
    <row r="104" spans="6:6">
      <c r="F104" s="909" t="s">
        <v>336</v>
      </c>
    </row>
  </sheetData>
  <mergeCells count="26">
    <mergeCell ref="A1:G1"/>
    <mergeCell ref="A2:G2"/>
    <mergeCell ref="A3:G3"/>
    <mergeCell ref="A4:G4"/>
    <mergeCell ref="B49:F49"/>
    <mergeCell ref="B56:F56"/>
    <mergeCell ref="B80:F80"/>
    <mergeCell ref="B88:F88"/>
    <mergeCell ref="B94:F94"/>
    <mergeCell ref="A95:G95"/>
    <mergeCell ref="A96:D96"/>
    <mergeCell ref="A6:A49"/>
    <mergeCell ref="A51:A56"/>
    <mergeCell ref="A58:A80"/>
    <mergeCell ref="A82:A88"/>
    <mergeCell ref="A90:A94"/>
    <mergeCell ref="F6:F48"/>
    <mergeCell ref="F51:F55"/>
    <mergeCell ref="F58:F79"/>
    <mergeCell ref="F82:F87"/>
    <mergeCell ref="F90:F93"/>
    <mergeCell ref="G6:G49"/>
    <mergeCell ref="G51:G56"/>
    <mergeCell ref="G58:G80"/>
    <mergeCell ref="G82:G88"/>
    <mergeCell ref="G90:G94"/>
  </mergeCells>
  <pageMargins left="0.75" right="0.75" top="1" bottom="1" header="0.5" footer="0.5"/>
  <pageSetup paperSize="9" orientation="portrait"/>
  <headerFooter alignWithMargins="0"/>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38"/>
  <sheetViews>
    <sheetView workbookViewId="0">
      <selection activeCell="A1" sqref="A1:F1"/>
    </sheetView>
  </sheetViews>
  <sheetFormatPr defaultColWidth="8.88333333333333" defaultRowHeight="12" outlineLevelCol="6"/>
  <cols>
    <col min="1" max="1" width="14.6333333333333" style="276" customWidth="1"/>
    <col min="2" max="2" width="63.8833333333333" style="277" customWidth="1"/>
    <col min="3" max="4" width="20.6333333333333" style="278" customWidth="1"/>
    <col min="5" max="5" width="20.6333333333333" style="280" customWidth="1"/>
    <col min="6" max="6" width="20" style="281" customWidth="1"/>
    <col min="7" max="7" width="14.1333333333333" style="281"/>
    <col min="8" max="16384" width="8.88333333333333" style="281"/>
  </cols>
  <sheetData>
    <row r="1" s="10" customFormat="1" ht="39.95" customHeight="1" spans="1:7">
      <c r="A1" s="159" t="s">
        <v>13</v>
      </c>
      <c r="B1" s="463"/>
      <c r="C1" s="161"/>
      <c r="D1" s="161"/>
      <c r="E1" s="463"/>
      <c r="F1" s="464"/>
    </row>
    <row r="2" s="10" customFormat="1" ht="30" customHeight="1" spans="1:7">
      <c r="A2" s="860" t="s">
        <v>651</v>
      </c>
      <c r="B2" s="861"/>
      <c r="C2" s="862"/>
      <c r="D2" s="862"/>
      <c r="E2" s="861"/>
      <c r="F2" s="863"/>
      <c r="G2" s="20"/>
    </row>
    <row r="3" s="530" customFormat="1" ht="53" customHeight="1" spans="1:7">
      <c r="A3" s="170" t="s">
        <v>334</v>
      </c>
      <c r="B3" s="864"/>
      <c r="C3" s="864"/>
      <c r="D3" s="864"/>
      <c r="E3" s="864"/>
      <c r="F3" s="864"/>
    </row>
    <row r="4" s="110" customFormat="1" ht="30" customHeight="1" spans="1:7">
      <c r="A4" s="865" t="s">
        <v>652</v>
      </c>
      <c r="B4" s="866"/>
      <c r="C4" s="867"/>
      <c r="D4" s="867"/>
      <c r="E4" s="866"/>
      <c r="F4" s="868"/>
    </row>
    <row r="5" s="859" customFormat="1" ht="30" customHeight="1" spans="1:7">
      <c r="A5" s="869" t="s">
        <v>653</v>
      </c>
      <c r="B5" s="869"/>
      <c r="C5" s="870"/>
      <c r="D5" s="870"/>
      <c r="E5" s="869"/>
      <c r="F5" s="869"/>
    </row>
    <row r="6" s="1" customFormat="1" ht="33.95" customHeight="1" spans="1:7">
      <c r="A6" s="89" t="s">
        <v>337</v>
      </c>
      <c r="B6" s="89" t="s">
        <v>338</v>
      </c>
      <c r="C6" s="230" t="s">
        <v>339</v>
      </c>
      <c r="D6" s="231" t="s">
        <v>340</v>
      </c>
      <c r="E6" s="231" t="s">
        <v>341</v>
      </c>
      <c r="F6" s="38" t="s">
        <v>420</v>
      </c>
    </row>
    <row r="7" s="270" customFormat="1" ht="26.1" customHeight="1" spans="1:7">
      <c r="A7" s="260" t="s">
        <v>654</v>
      </c>
      <c r="B7" s="871" t="s">
        <v>655</v>
      </c>
      <c r="C7" s="255">
        <v>254800</v>
      </c>
      <c r="D7" s="872">
        <v>159800</v>
      </c>
      <c r="E7" s="873">
        <f>1-D7/C7</f>
        <v>0.372841444270016</v>
      </c>
      <c r="F7" s="330" t="s">
        <v>656</v>
      </c>
    </row>
    <row r="8" s="270" customFormat="1" ht="26.1" customHeight="1" spans="1:7">
      <c r="A8" s="260"/>
      <c r="B8" s="871" t="s">
        <v>657</v>
      </c>
      <c r="C8" s="255">
        <v>279800</v>
      </c>
      <c r="D8" s="872">
        <v>179800</v>
      </c>
      <c r="E8" s="873">
        <f>1-D8/C8</f>
        <v>0.357398141529664</v>
      </c>
      <c r="F8" s="296"/>
    </row>
    <row r="9" s="270" customFormat="1" ht="26.1" customHeight="1" spans="1:7">
      <c r="A9" s="260"/>
      <c r="B9" s="871" t="s">
        <v>658</v>
      </c>
      <c r="C9" s="255">
        <v>274800</v>
      </c>
      <c r="D9" s="872">
        <v>179800</v>
      </c>
      <c r="E9" s="873">
        <f>1-D9/C9</f>
        <v>0.34570596797671</v>
      </c>
      <c r="F9" s="296"/>
    </row>
    <row r="10" s="270" customFormat="1" ht="26.1" customHeight="1" spans="1:7">
      <c r="A10" s="260"/>
      <c r="B10" s="874" t="s">
        <v>659</v>
      </c>
      <c r="C10" s="234">
        <v>299800</v>
      </c>
      <c r="D10" s="872">
        <v>199800</v>
      </c>
      <c r="E10" s="875">
        <f>1-D10/C10</f>
        <v>0.333555703802535</v>
      </c>
      <c r="F10" s="296"/>
    </row>
    <row r="11" s="270" customFormat="1" ht="26.1" customHeight="1" spans="1:7">
      <c r="A11" s="260"/>
      <c r="B11" s="874" t="s">
        <v>660</v>
      </c>
      <c r="C11" s="234">
        <v>365800</v>
      </c>
      <c r="D11" s="872">
        <v>253800</v>
      </c>
      <c r="E11" s="875">
        <f>1-D11/C11</f>
        <v>0.306178239475123</v>
      </c>
      <c r="F11" s="296"/>
    </row>
    <row r="12" s="270" customFormat="1" ht="54" customHeight="1" spans="1:7">
      <c r="A12" s="260"/>
      <c r="B12" s="876" t="s">
        <v>661</v>
      </c>
      <c r="C12" s="877"/>
      <c r="D12" s="877"/>
      <c r="E12" s="876"/>
      <c r="F12" s="302"/>
    </row>
    <row r="13" s="270" customFormat="1" ht="26.1" customHeight="1" spans="1:7">
      <c r="A13" s="171" t="s">
        <v>337</v>
      </c>
      <c r="B13" s="171" t="s">
        <v>338</v>
      </c>
      <c r="C13" s="239" t="s">
        <v>339</v>
      </c>
      <c r="D13" s="240" t="s">
        <v>340</v>
      </c>
      <c r="E13" s="212" t="s">
        <v>341</v>
      </c>
      <c r="F13" s="89" t="s">
        <v>420</v>
      </c>
    </row>
    <row r="14" s="270" customFormat="1" ht="26.1" customHeight="1" spans="1:7">
      <c r="A14" s="878" t="s">
        <v>662</v>
      </c>
      <c r="B14" s="874" t="s">
        <v>663</v>
      </c>
      <c r="C14" s="879">
        <v>258800</v>
      </c>
      <c r="D14" s="872">
        <v>185900</v>
      </c>
      <c r="E14" s="880">
        <f>1-D14/C14</f>
        <v>0.281684698608965</v>
      </c>
      <c r="F14" s="881"/>
    </row>
    <row r="15" s="270" customFormat="1" ht="26.1" customHeight="1" spans="1:7">
      <c r="A15" s="882"/>
      <c r="B15" s="874" t="s">
        <v>664</v>
      </c>
      <c r="C15" s="879">
        <v>278800</v>
      </c>
      <c r="D15" s="872">
        <v>199900</v>
      </c>
      <c r="E15" s="880">
        <f>1-D15/C15</f>
        <v>0.28299856527977</v>
      </c>
      <c r="F15" s="881"/>
    </row>
    <row r="16" s="270" customFormat="1" ht="26.1" customHeight="1" spans="1:7">
      <c r="A16" s="882"/>
      <c r="B16" s="874" t="s">
        <v>665</v>
      </c>
      <c r="C16" s="879">
        <v>298800</v>
      </c>
      <c r="D16" s="872">
        <v>219900</v>
      </c>
      <c r="E16" s="880">
        <f>1-D16/C16</f>
        <v>0.264056224899598</v>
      </c>
      <c r="F16" s="881"/>
    </row>
    <row r="17" s="270" customFormat="1" ht="26.1" customHeight="1" spans="1:7">
      <c r="A17" s="882"/>
      <c r="B17" s="874" t="s">
        <v>666</v>
      </c>
      <c r="C17" s="879">
        <v>268800</v>
      </c>
      <c r="D17" s="872">
        <v>205900</v>
      </c>
      <c r="E17" s="880">
        <f>1-D17/C17</f>
        <v>0.234002976190476</v>
      </c>
      <c r="F17" s="881"/>
    </row>
    <row r="18" s="270" customFormat="1" ht="61" customHeight="1" spans="1:7">
      <c r="A18" s="883"/>
      <c r="B18" s="884" t="s">
        <v>667</v>
      </c>
      <c r="C18" s="884"/>
      <c r="D18" s="884"/>
      <c r="E18" s="884"/>
      <c r="F18" s="885"/>
    </row>
    <row r="19" s="1" customFormat="1" ht="33.95" customHeight="1" spans="1:7">
      <c r="A19" s="22" t="s">
        <v>337</v>
      </c>
      <c r="B19" s="171" t="s">
        <v>338</v>
      </c>
      <c r="C19" s="239" t="s">
        <v>339</v>
      </c>
      <c r="D19" s="240" t="s">
        <v>340</v>
      </c>
      <c r="E19" s="240" t="s">
        <v>341</v>
      </c>
      <c r="F19" s="171" t="s">
        <v>420</v>
      </c>
    </row>
    <row r="20" s="271" customFormat="1" ht="26.1" customHeight="1" spans="1:7">
      <c r="A20" s="886" t="s">
        <v>668</v>
      </c>
      <c r="B20" s="887" t="s">
        <v>669</v>
      </c>
      <c r="C20" s="879">
        <v>305800</v>
      </c>
      <c r="D20" s="872">
        <v>207800</v>
      </c>
      <c r="E20" s="888">
        <f t="shared" ref="E20:E29" si="0">1-D20/C20</f>
        <v>0.320470896010464</v>
      </c>
      <c r="F20" s="889" t="s">
        <v>670</v>
      </c>
      <c r="G20" s="890"/>
    </row>
    <row r="21" s="271" customFormat="1" ht="26.1" customHeight="1" spans="1:7">
      <c r="A21" s="886"/>
      <c r="B21" s="887" t="s">
        <v>671</v>
      </c>
      <c r="C21" s="879">
        <v>325800</v>
      </c>
      <c r="D21" s="872">
        <v>222800</v>
      </c>
      <c r="E21" s="888">
        <f t="shared" si="0"/>
        <v>0.316144874155924</v>
      </c>
      <c r="F21" s="891"/>
      <c r="G21" s="890"/>
    </row>
    <row r="22" s="271" customFormat="1" ht="26.1" customHeight="1" spans="1:7">
      <c r="A22" s="886"/>
      <c r="B22" s="887" t="s">
        <v>672</v>
      </c>
      <c r="C22" s="879">
        <v>326800</v>
      </c>
      <c r="D22" s="872">
        <v>223800</v>
      </c>
      <c r="E22" s="888">
        <f t="shared" si="0"/>
        <v>0.315177478580171</v>
      </c>
      <c r="F22" s="891"/>
      <c r="G22" s="890"/>
    </row>
    <row r="23" s="271" customFormat="1" ht="26.1" customHeight="1" spans="1:7">
      <c r="A23" s="886"/>
      <c r="B23" s="887" t="s">
        <v>673</v>
      </c>
      <c r="C23" s="879">
        <v>345800</v>
      </c>
      <c r="D23" s="872">
        <v>227800</v>
      </c>
      <c r="E23" s="888">
        <f t="shared" si="0"/>
        <v>0.341237709658762</v>
      </c>
      <c r="F23" s="891"/>
      <c r="G23" s="890"/>
    </row>
    <row r="24" s="272" customFormat="1" ht="26.1" customHeight="1" spans="1:7">
      <c r="A24" s="886"/>
      <c r="B24" s="892" t="s">
        <v>674</v>
      </c>
      <c r="C24" s="879">
        <v>347800</v>
      </c>
      <c r="D24" s="872">
        <v>229800</v>
      </c>
      <c r="E24" s="888">
        <f t="shared" si="0"/>
        <v>0.339275445658424</v>
      </c>
      <c r="F24" s="891"/>
      <c r="G24" s="890"/>
    </row>
    <row r="25" s="272" customFormat="1" ht="26.1" customHeight="1" spans="1:7">
      <c r="A25" s="886"/>
      <c r="B25" s="887" t="s">
        <v>675</v>
      </c>
      <c r="C25" s="879">
        <v>375800</v>
      </c>
      <c r="D25" s="872">
        <v>257800</v>
      </c>
      <c r="E25" s="888">
        <f t="shared" si="0"/>
        <v>0.313996806812134</v>
      </c>
      <c r="F25" s="891"/>
      <c r="G25" s="890"/>
    </row>
    <row r="26" s="272" customFormat="1" ht="26.1" customHeight="1" spans="1:7">
      <c r="A26" s="886"/>
      <c r="B26" s="887" t="s">
        <v>676</v>
      </c>
      <c r="C26" s="879">
        <v>398800</v>
      </c>
      <c r="D26" s="872">
        <v>277800</v>
      </c>
      <c r="E26" s="888">
        <f t="shared" si="0"/>
        <v>0.303410230692076</v>
      </c>
      <c r="F26" s="891"/>
      <c r="G26" s="890"/>
    </row>
    <row r="27" s="272" customFormat="1" ht="26.1" customHeight="1" spans="1:7">
      <c r="A27" s="886"/>
      <c r="B27" s="887" t="s">
        <v>677</v>
      </c>
      <c r="C27" s="879">
        <v>365800</v>
      </c>
      <c r="D27" s="872">
        <v>252800</v>
      </c>
      <c r="E27" s="888">
        <f t="shared" si="0"/>
        <v>0.308911973756151</v>
      </c>
      <c r="F27" s="891"/>
      <c r="G27" s="890"/>
    </row>
    <row r="28" s="272" customFormat="1" ht="26.1" customHeight="1" spans="1:7">
      <c r="A28" s="886"/>
      <c r="B28" s="887" t="s">
        <v>678</v>
      </c>
      <c r="C28" s="879">
        <v>405800</v>
      </c>
      <c r="D28" s="872">
        <v>277800</v>
      </c>
      <c r="E28" s="888">
        <f t="shared" si="0"/>
        <v>0.31542631838344</v>
      </c>
      <c r="F28" s="891"/>
      <c r="G28" s="890"/>
    </row>
    <row r="29" s="270" customFormat="1" ht="26.1" customHeight="1" spans="1:7">
      <c r="A29" s="886"/>
      <c r="B29" s="887" t="s">
        <v>679</v>
      </c>
      <c r="C29" s="879">
        <v>468800</v>
      </c>
      <c r="D29" s="872">
        <v>350800</v>
      </c>
      <c r="E29" s="888">
        <f t="shared" si="0"/>
        <v>0.251706484641638</v>
      </c>
      <c r="F29" s="891"/>
    </row>
    <row r="30" s="1" customFormat="1" ht="66" customHeight="1" spans="1:7">
      <c r="A30" s="893"/>
      <c r="B30" s="894" t="s">
        <v>680</v>
      </c>
      <c r="C30" s="895"/>
      <c r="D30" s="895"/>
      <c r="E30" s="895"/>
      <c r="F30" s="891"/>
      <c r="G30" s="98"/>
    </row>
    <row r="31" s="270" customFormat="1" ht="26.1" customHeight="1" spans="1:7">
      <c r="A31" s="38" t="s">
        <v>337</v>
      </c>
      <c r="B31" s="38" t="s">
        <v>338</v>
      </c>
      <c r="C31" s="39" t="s">
        <v>339</v>
      </c>
      <c r="D31" s="40" t="s">
        <v>340</v>
      </c>
      <c r="E31" s="40" t="s">
        <v>341</v>
      </c>
      <c r="F31" s="22" t="s">
        <v>420</v>
      </c>
      <c r="G31" s="896"/>
    </row>
    <row r="32" s="270" customFormat="1" ht="26.1" customHeight="1" spans="1:7">
      <c r="A32" s="768" t="s">
        <v>681</v>
      </c>
      <c r="B32" s="897" t="s">
        <v>682</v>
      </c>
      <c r="C32" s="487">
        <v>549800</v>
      </c>
      <c r="D32" s="488">
        <v>414800</v>
      </c>
      <c r="E32" s="292">
        <f>1-D32/C32</f>
        <v>0.245543834121499</v>
      </c>
      <c r="F32" s="898" t="s">
        <v>670</v>
      </c>
      <c r="G32" s="896"/>
    </row>
    <row r="33" s="270" customFormat="1" ht="26.1" customHeight="1" spans="1:7">
      <c r="A33" s="768"/>
      <c r="B33" s="897" t="s">
        <v>683</v>
      </c>
      <c r="C33" s="487">
        <v>629800</v>
      </c>
      <c r="D33" s="488">
        <v>489800</v>
      </c>
      <c r="E33" s="292">
        <f>1-D33/C33</f>
        <v>0.222292791362337</v>
      </c>
      <c r="F33" s="306"/>
      <c r="G33" s="896"/>
    </row>
    <row r="34" s="270" customFormat="1" ht="26.1" customHeight="1" spans="1:7">
      <c r="A34" s="768"/>
      <c r="B34" s="897" t="s">
        <v>684</v>
      </c>
      <c r="C34" s="487">
        <v>634800</v>
      </c>
      <c r="D34" s="488">
        <v>494800</v>
      </c>
      <c r="E34" s="292">
        <f>1-D34/C34</f>
        <v>0.220541902961563</v>
      </c>
      <c r="F34" s="306"/>
      <c r="G34" s="896"/>
    </row>
    <row r="35" s="270" customFormat="1" ht="26.1" customHeight="1" spans="1:7">
      <c r="A35" s="768"/>
      <c r="B35" s="897" t="s">
        <v>685</v>
      </c>
      <c r="C35" s="487">
        <v>700800</v>
      </c>
      <c r="D35" s="488">
        <v>555800</v>
      </c>
      <c r="E35" s="292">
        <f>1-D35/C35</f>
        <v>0.206906392694064</v>
      </c>
      <c r="F35" s="306"/>
      <c r="G35" s="896"/>
    </row>
    <row r="36" s="270" customFormat="1" ht="26.1" customHeight="1" spans="1:7">
      <c r="A36" s="768"/>
      <c r="B36" s="897" t="s">
        <v>686</v>
      </c>
      <c r="C36" s="487">
        <v>705800</v>
      </c>
      <c r="D36" s="488">
        <v>560800</v>
      </c>
      <c r="E36" s="292">
        <f>1-D36/C36</f>
        <v>0.20544063474072</v>
      </c>
      <c r="F36" s="306"/>
      <c r="G36" s="896"/>
    </row>
    <row r="37" s="270" customFormat="1" ht="41.1" customHeight="1" spans="1:7">
      <c r="A37" s="771"/>
      <c r="B37" s="899" t="s">
        <v>687</v>
      </c>
      <c r="C37" s="900"/>
      <c r="D37" s="900"/>
      <c r="E37" s="901"/>
      <c r="F37" s="310"/>
    </row>
    <row r="38" s="270" customFormat="1" ht="47.25" customHeight="1" spans="1:7">
      <c r="A38" s="267" t="s">
        <v>415</v>
      </c>
      <c r="B38" s="267"/>
      <c r="C38" s="268"/>
      <c r="D38" s="268"/>
      <c r="E38" s="267"/>
      <c r="F38" s="267"/>
    </row>
  </sheetData>
  <mergeCells count="18">
    <mergeCell ref="A1:F1"/>
    <mergeCell ref="A2:F2"/>
    <mergeCell ref="A3:F3"/>
    <mergeCell ref="A4:F4"/>
    <mergeCell ref="A5:F5"/>
    <mergeCell ref="B12:E12"/>
    <mergeCell ref="B18:E18"/>
    <mergeCell ref="B30:E30"/>
    <mergeCell ref="B37:E37"/>
    <mergeCell ref="A38:F38"/>
    <mergeCell ref="A7:A12"/>
    <mergeCell ref="A14:A18"/>
    <mergeCell ref="A20:A30"/>
    <mergeCell ref="A32:A37"/>
    <mergeCell ref="F7:F12"/>
    <mergeCell ref="F14:F18"/>
    <mergeCell ref="F20:F30"/>
    <mergeCell ref="F32:F37"/>
  </mergeCells>
  <pageMargins left="0.7" right="0.7" top="0.75" bottom="0.75"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F25"/>
  <sheetViews>
    <sheetView workbookViewId="0">
      <selection activeCell="A1" sqref="A1:E1"/>
    </sheetView>
  </sheetViews>
  <sheetFormatPr defaultColWidth="9" defaultRowHeight="16.5" outlineLevelCol="5"/>
  <cols>
    <col min="1" max="1" width="14.6333333333333" style="784" customWidth="1"/>
    <col min="2" max="2" width="54.6333333333333" style="784" customWidth="1"/>
    <col min="3" max="4" width="20.6333333333333" style="820" customWidth="1"/>
    <col min="5" max="5" width="20.6333333333333" style="784" customWidth="1"/>
    <col min="6" max="16384" width="9" style="784"/>
  </cols>
  <sheetData>
    <row r="1" ht="39.95" customHeight="1" spans="1:6">
      <c r="A1" s="821" t="s">
        <v>688</v>
      </c>
      <c r="B1" s="822"/>
      <c r="C1" s="823"/>
      <c r="D1" s="823"/>
      <c r="E1" s="824"/>
    </row>
    <row r="2" ht="62" customHeight="1" spans="1:6">
      <c r="A2" s="825" t="s">
        <v>334</v>
      </c>
      <c r="B2" s="826"/>
      <c r="C2" s="826"/>
      <c r="D2" s="826"/>
      <c r="E2" s="826"/>
      <c r="F2" s="790"/>
    </row>
    <row r="3" ht="30" customHeight="1" spans="1:6">
      <c r="A3" s="827" t="s">
        <v>651</v>
      </c>
      <c r="B3" s="828"/>
      <c r="C3" s="829"/>
      <c r="D3" s="829"/>
      <c r="E3" s="830"/>
      <c r="F3" s="790"/>
    </row>
    <row r="4" s="1" customFormat="1" ht="33.95" customHeight="1" spans="1:6">
      <c r="A4" s="22" t="s">
        <v>689</v>
      </c>
      <c r="B4" s="22" t="s">
        <v>690</v>
      </c>
      <c r="C4" s="24" t="s">
        <v>339</v>
      </c>
      <c r="D4" s="831" t="s">
        <v>340</v>
      </c>
      <c r="E4" s="832" t="s">
        <v>420</v>
      </c>
    </row>
    <row r="5" ht="26.1" customHeight="1" spans="1:6">
      <c r="A5" s="833" t="s">
        <v>691</v>
      </c>
      <c r="B5" s="834" t="s">
        <v>692</v>
      </c>
      <c r="C5" s="835">
        <v>392800</v>
      </c>
      <c r="D5" s="835" t="s">
        <v>693</v>
      </c>
      <c r="E5" s="378" t="s">
        <v>694</v>
      </c>
    </row>
    <row r="6" ht="26.1" customHeight="1" spans="1:6">
      <c r="A6" s="833"/>
      <c r="B6" s="834" t="s">
        <v>695</v>
      </c>
      <c r="C6" s="835">
        <v>429800</v>
      </c>
      <c r="D6" s="835" t="s">
        <v>693</v>
      </c>
      <c r="E6" s="380"/>
    </row>
    <row r="7" ht="26.1" customHeight="1" spans="1:6">
      <c r="A7" s="833"/>
      <c r="B7" s="834" t="s">
        <v>696</v>
      </c>
      <c r="C7" s="835">
        <v>475800</v>
      </c>
      <c r="D7" s="835" t="s">
        <v>693</v>
      </c>
      <c r="E7" s="380"/>
    </row>
    <row r="8" ht="41.45" customHeight="1" spans="1:6">
      <c r="A8" s="833"/>
      <c r="B8" s="836" t="s">
        <v>697</v>
      </c>
      <c r="C8" s="837"/>
      <c r="D8" s="837"/>
      <c r="E8" s="380"/>
    </row>
    <row r="9" ht="41.45" customHeight="1" spans="1:6">
      <c r="A9" s="38" t="s">
        <v>689</v>
      </c>
      <c r="B9" s="38" t="s">
        <v>690</v>
      </c>
      <c r="C9" s="40" t="s">
        <v>339</v>
      </c>
      <c r="D9" s="838" t="s">
        <v>340</v>
      </c>
      <c r="E9" s="839" t="s">
        <v>420</v>
      </c>
    </row>
    <row r="10" ht="26.1" customHeight="1" spans="1:6">
      <c r="A10" s="833" t="s">
        <v>698</v>
      </c>
      <c r="B10" s="840" t="s">
        <v>699</v>
      </c>
      <c r="C10" s="835">
        <v>388300</v>
      </c>
      <c r="D10" s="841" t="s">
        <v>693</v>
      </c>
      <c r="E10" s="387" t="s">
        <v>694</v>
      </c>
    </row>
    <row r="11" ht="26.1" customHeight="1" spans="1:6">
      <c r="A11" s="833"/>
      <c r="B11" s="840" t="s">
        <v>700</v>
      </c>
      <c r="C11" s="835">
        <v>399900</v>
      </c>
      <c r="D11" s="841" t="s">
        <v>693</v>
      </c>
      <c r="E11" s="380"/>
    </row>
    <row r="12" ht="45" customHeight="1" spans="1:6">
      <c r="A12" s="833"/>
      <c r="B12" s="836" t="s">
        <v>701</v>
      </c>
      <c r="C12" s="837"/>
      <c r="D12" s="837"/>
      <c r="E12" s="842"/>
    </row>
    <row r="13" s="1" customFormat="1" ht="33.95" customHeight="1" spans="1:6">
      <c r="A13" s="38" t="s">
        <v>689</v>
      </c>
      <c r="B13" s="38" t="s">
        <v>690</v>
      </c>
      <c r="C13" s="40" t="s">
        <v>339</v>
      </c>
      <c r="D13" s="838" t="s">
        <v>340</v>
      </c>
      <c r="E13" s="839" t="s">
        <v>420</v>
      </c>
    </row>
    <row r="14" ht="26.1" customHeight="1" spans="1:6">
      <c r="A14" s="833" t="s">
        <v>702</v>
      </c>
      <c r="B14" s="843" t="s">
        <v>703</v>
      </c>
      <c r="C14" s="835">
        <v>399800</v>
      </c>
      <c r="D14" s="835" t="s">
        <v>693</v>
      </c>
      <c r="E14" s="401" t="s">
        <v>704</v>
      </c>
    </row>
    <row r="15" ht="26.1" customHeight="1" spans="1:6">
      <c r="A15" s="833"/>
      <c r="B15" s="843" t="s">
        <v>705</v>
      </c>
      <c r="C15" s="835">
        <v>439900</v>
      </c>
      <c r="D15" s="835" t="s">
        <v>693</v>
      </c>
      <c r="E15" s="403"/>
    </row>
    <row r="16" ht="26.1" customHeight="1" spans="1:6">
      <c r="A16" s="833"/>
      <c r="B16" s="843" t="s">
        <v>706</v>
      </c>
      <c r="C16" s="835">
        <v>487900</v>
      </c>
      <c r="D16" s="835" t="s">
        <v>693</v>
      </c>
      <c r="E16" s="403"/>
    </row>
    <row r="17" ht="33" customHeight="1" spans="1:5">
      <c r="A17" s="833"/>
      <c r="B17" s="844" t="s">
        <v>707</v>
      </c>
      <c r="C17" s="845"/>
      <c r="D17" s="845"/>
      <c r="E17" s="403"/>
    </row>
    <row r="18" ht="33" customHeight="1" spans="1:5">
      <c r="A18" s="38" t="s">
        <v>689</v>
      </c>
      <c r="B18" s="38" t="s">
        <v>690</v>
      </c>
      <c r="C18" s="40" t="s">
        <v>339</v>
      </c>
      <c r="D18" s="838" t="s">
        <v>340</v>
      </c>
      <c r="E18" s="839" t="s">
        <v>420</v>
      </c>
    </row>
    <row r="19" ht="26.1" customHeight="1" spans="1:5">
      <c r="A19" s="846" t="s">
        <v>708</v>
      </c>
      <c r="B19" s="201" t="s">
        <v>709</v>
      </c>
      <c r="C19" s="847">
        <v>329800</v>
      </c>
      <c r="D19" s="841" t="s">
        <v>693</v>
      </c>
      <c r="E19" s="848" t="s">
        <v>704</v>
      </c>
    </row>
    <row r="20" ht="26.1" customHeight="1" spans="1:5">
      <c r="A20" s="849"/>
      <c r="B20" s="201" t="s">
        <v>710</v>
      </c>
      <c r="C20" s="847">
        <v>341800</v>
      </c>
      <c r="D20" s="841" t="s">
        <v>693</v>
      </c>
      <c r="E20" s="850"/>
    </row>
    <row r="21" ht="39" customHeight="1" spans="1:5">
      <c r="A21" s="851"/>
      <c r="B21" s="852" t="s">
        <v>711</v>
      </c>
      <c r="C21" s="853"/>
      <c r="D21" s="853"/>
      <c r="E21" s="854"/>
    </row>
    <row r="22" s="1" customFormat="1" ht="33.95" customHeight="1" spans="1:5">
      <c r="A22" s="38" t="s">
        <v>689</v>
      </c>
      <c r="B22" s="38" t="s">
        <v>690</v>
      </c>
      <c r="C22" s="40" t="s">
        <v>339</v>
      </c>
      <c r="D22" s="838" t="s">
        <v>340</v>
      </c>
      <c r="E22" s="839" t="s">
        <v>420</v>
      </c>
    </row>
    <row r="23" ht="54" customHeight="1" spans="1:5">
      <c r="A23" s="855" t="s">
        <v>712</v>
      </c>
      <c r="B23" s="856" t="s">
        <v>713</v>
      </c>
      <c r="C23" s="857">
        <v>315800</v>
      </c>
      <c r="D23" s="841" t="s">
        <v>693</v>
      </c>
      <c r="E23" s="858" t="s">
        <v>694</v>
      </c>
    </row>
    <row r="24" s="783" customFormat="1" ht="25.5" customHeight="1" spans="1:5">
      <c r="A24" s="267" t="s">
        <v>415</v>
      </c>
      <c r="B24" s="267"/>
      <c r="C24" s="268"/>
      <c r="D24" s="268"/>
      <c r="E24" s="267"/>
    </row>
    <row r="25" s="783" customFormat="1" ht="18.75" customHeight="1" spans="1:5">
      <c r="A25" s="57" t="s">
        <v>532</v>
      </c>
      <c r="B25" s="57"/>
      <c r="C25" s="107"/>
      <c r="D25" s="107"/>
      <c r="E25" s="57"/>
    </row>
  </sheetData>
  <mergeCells count="17">
    <mergeCell ref="A1:E1"/>
    <mergeCell ref="A2:E2"/>
    <mergeCell ref="A3:E3"/>
    <mergeCell ref="B8:D8"/>
    <mergeCell ref="B12:D12"/>
    <mergeCell ref="B17:D17"/>
    <mergeCell ref="B21:D21"/>
    <mergeCell ref="A24:E24"/>
    <mergeCell ref="A25:E25"/>
    <mergeCell ref="A5:A8"/>
    <mergeCell ref="A10:A12"/>
    <mergeCell ref="A14:A17"/>
    <mergeCell ref="A19:A21"/>
    <mergeCell ref="E5:E8"/>
    <mergeCell ref="E10:E12"/>
    <mergeCell ref="E14:E17"/>
    <mergeCell ref="E19:E21"/>
  </mergeCells>
  <pageMargins left="0.7" right="0.7" top="0.75" bottom="0.75"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29"/>
  <sheetViews>
    <sheetView workbookViewId="0">
      <selection activeCell="A1" sqref="A1:F1"/>
    </sheetView>
  </sheetViews>
  <sheetFormatPr defaultColWidth="9" defaultRowHeight="16.5" outlineLevelCol="6"/>
  <cols>
    <col min="1" max="1" width="14.6333333333333" style="784" customWidth="1"/>
    <col min="2" max="2" width="67.3833333333333" style="784" customWidth="1"/>
    <col min="3" max="4" width="20.6333333333333" style="785" customWidth="1"/>
    <col min="5" max="6" width="20.6333333333333" style="784" customWidth="1"/>
    <col min="7" max="16384" width="9" style="784"/>
  </cols>
  <sheetData>
    <row r="1" ht="39.95" customHeight="1" spans="1:7">
      <c r="A1" s="11" t="s">
        <v>714</v>
      </c>
      <c r="B1" s="282"/>
      <c r="C1" s="13"/>
      <c r="D1" s="13"/>
      <c r="E1" s="282"/>
      <c r="F1" s="284"/>
    </row>
    <row r="2" ht="30" customHeight="1" spans="1:7">
      <c r="A2" s="786" t="s">
        <v>651</v>
      </c>
      <c r="B2" s="787"/>
      <c r="C2" s="788"/>
      <c r="D2" s="788"/>
      <c r="E2" s="787"/>
      <c r="F2" s="789"/>
      <c r="G2" s="790"/>
    </row>
    <row r="3" ht="54" customHeight="1" spans="1:7">
      <c r="A3" s="65" t="s">
        <v>334</v>
      </c>
      <c r="B3" s="117"/>
      <c r="C3" s="117"/>
      <c r="D3" s="117"/>
      <c r="E3" s="117"/>
      <c r="F3" s="117"/>
      <c r="G3" s="790"/>
    </row>
    <row r="4" ht="30" customHeight="1" spans="1:7">
      <c r="A4" s="791" t="s">
        <v>715</v>
      </c>
      <c r="B4" s="792"/>
      <c r="C4" s="793"/>
      <c r="D4" s="793"/>
      <c r="E4" s="794"/>
      <c r="F4" s="795"/>
    </row>
    <row r="5" s="1" customFormat="1" ht="33.95" customHeight="1" spans="1:7">
      <c r="A5" s="38" t="s">
        <v>689</v>
      </c>
      <c r="B5" s="38" t="s">
        <v>690</v>
      </c>
      <c r="C5" s="796" t="s">
        <v>339</v>
      </c>
      <c r="D5" s="797" t="s">
        <v>340</v>
      </c>
      <c r="E5" s="798" t="s">
        <v>341</v>
      </c>
      <c r="F5" s="38" t="s">
        <v>420</v>
      </c>
    </row>
    <row r="6" ht="25.9" customHeight="1" spans="1:7">
      <c r="A6" s="799" t="s">
        <v>716</v>
      </c>
      <c r="B6" s="800" t="s">
        <v>717</v>
      </c>
      <c r="C6" s="801">
        <v>399800</v>
      </c>
      <c r="D6" s="802">
        <v>316303</v>
      </c>
      <c r="E6" s="803">
        <f t="shared" ref="E6:E16" si="0">1-D6/C6</f>
        <v>0.208846923461731</v>
      </c>
      <c r="F6" s="804" t="s">
        <v>718</v>
      </c>
      <c r="G6" s="790"/>
    </row>
    <row r="7" ht="26.1" customHeight="1" spans="1:7">
      <c r="A7" s="805"/>
      <c r="B7" s="806" t="s">
        <v>719</v>
      </c>
      <c r="C7" s="802">
        <v>479800</v>
      </c>
      <c r="D7" s="802">
        <v>375103</v>
      </c>
      <c r="E7" s="803">
        <f t="shared" si="0"/>
        <v>0.218209670696123</v>
      </c>
      <c r="F7" s="807"/>
      <c r="G7" s="790"/>
    </row>
    <row r="8" ht="26.1" customHeight="1" spans="1:7">
      <c r="A8" s="805"/>
      <c r="B8" s="806" t="s">
        <v>720</v>
      </c>
      <c r="C8" s="802">
        <v>484800</v>
      </c>
      <c r="D8" s="802">
        <v>385055</v>
      </c>
      <c r="E8" s="803">
        <f t="shared" si="0"/>
        <v>0.205744636963696</v>
      </c>
      <c r="F8" s="807"/>
      <c r="G8" s="790"/>
    </row>
    <row r="9" ht="26.1" customHeight="1" spans="1:7">
      <c r="A9" s="805"/>
      <c r="B9" s="806" t="s">
        <v>721</v>
      </c>
      <c r="C9" s="802">
        <v>499800</v>
      </c>
      <c r="D9" s="802">
        <v>394803</v>
      </c>
      <c r="E9" s="803">
        <f t="shared" si="0"/>
        <v>0.210078031212485</v>
      </c>
      <c r="F9" s="807"/>
      <c r="G9" s="790"/>
    </row>
    <row r="10" ht="26.1" customHeight="1" spans="1:7">
      <c r="A10" s="805"/>
      <c r="B10" s="806" t="s">
        <v>722</v>
      </c>
      <c r="C10" s="802">
        <v>504800</v>
      </c>
      <c r="D10" s="802">
        <v>404105</v>
      </c>
      <c r="E10" s="803">
        <f t="shared" si="0"/>
        <v>0.199475039619651</v>
      </c>
      <c r="F10" s="807"/>
      <c r="G10" s="790"/>
    </row>
    <row r="11" ht="26.1" customHeight="1" spans="1:7">
      <c r="A11" s="805"/>
      <c r="B11" s="806" t="s">
        <v>723</v>
      </c>
      <c r="C11" s="802">
        <v>504800</v>
      </c>
      <c r="D11" s="802">
        <v>399803</v>
      </c>
      <c r="E11" s="803">
        <f t="shared" si="0"/>
        <v>0.207997226624406</v>
      </c>
      <c r="F11" s="807"/>
      <c r="G11" s="790"/>
    </row>
    <row r="12" ht="26.1" customHeight="1" spans="1:7">
      <c r="A12" s="805"/>
      <c r="B12" s="806" t="s">
        <v>724</v>
      </c>
      <c r="C12" s="802">
        <v>509800</v>
      </c>
      <c r="D12" s="802">
        <v>409105</v>
      </c>
      <c r="E12" s="803">
        <f t="shared" si="0"/>
        <v>0.197518634758729</v>
      </c>
      <c r="F12" s="807"/>
      <c r="G12" s="790"/>
    </row>
    <row r="13" ht="26.1" customHeight="1" spans="1:7">
      <c r="A13" s="805"/>
      <c r="B13" s="806" t="s">
        <v>725</v>
      </c>
      <c r="C13" s="802">
        <v>514800</v>
      </c>
      <c r="D13" s="802">
        <v>412717</v>
      </c>
      <c r="E13" s="803">
        <f t="shared" si="0"/>
        <v>0.198296425796426</v>
      </c>
      <c r="F13" s="807"/>
      <c r="G13" s="790"/>
    </row>
    <row r="14" ht="26.1" customHeight="1" spans="1:7">
      <c r="A14" s="805"/>
      <c r="B14" s="806" t="s">
        <v>726</v>
      </c>
      <c r="C14" s="802">
        <v>559800</v>
      </c>
      <c r="D14" s="802">
        <v>433903</v>
      </c>
      <c r="E14" s="803">
        <f t="shared" si="0"/>
        <v>0.224896391568417</v>
      </c>
      <c r="F14" s="807"/>
      <c r="G14" s="790"/>
    </row>
    <row r="15" ht="26.1" customHeight="1" spans="1:7">
      <c r="A15" s="805"/>
      <c r="B15" s="806" t="s">
        <v>727</v>
      </c>
      <c r="C15" s="802">
        <v>564800</v>
      </c>
      <c r="D15" s="802">
        <v>438903</v>
      </c>
      <c r="E15" s="803">
        <f t="shared" si="0"/>
        <v>0.22290545325779</v>
      </c>
      <c r="F15" s="807"/>
      <c r="G15" s="790"/>
    </row>
    <row r="16" ht="26.1" customHeight="1" spans="1:7">
      <c r="A16" s="805"/>
      <c r="B16" s="806" t="s">
        <v>728</v>
      </c>
      <c r="C16" s="802">
        <v>619800</v>
      </c>
      <c r="D16" s="802">
        <v>493003</v>
      </c>
      <c r="E16" s="803">
        <f t="shared" si="0"/>
        <v>0.204577282994514</v>
      </c>
      <c r="F16" s="807"/>
      <c r="G16" s="790"/>
    </row>
    <row r="17" ht="58.15" customHeight="1" spans="1:6">
      <c r="A17" s="808"/>
      <c r="B17" s="809" t="s">
        <v>729</v>
      </c>
      <c r="C17" s="810"/>
      <c r="D17" s="810"/>
      <c r="E17" s="811"/>
      <c r="F17" s="812"/>
    </row>
    <row r="18" s="1" customFormat="1" ht="33.95" customHeight="1" spans="1:6">
      <c r="A18" s="38" t="s">
        <v>689</v>
      </c>
      <c r="B18" s="38" t="s">
        <v>690</v>
      </c>
      <c r="C18" s="796" t="s">
        <v>339</v>
      </c>
      <c r="D18" s="813" t="s">
        <v>340</v>
      </c>
      <c r="E18" s="798" t="s">
        <v>341</v>
      </c>
      <c r="F18" s="89" t="s">
        <v>420</v>
      </c>
    </row>
    <row r="19" ht="26.1" customHeight="1" spans="1:6">
      <c r="A19" s="814" t="s">
        <v>730</v>
      </c>
      <c r="B19" s="806" t="s">
        <v>731</v>
      </c>
      <c r="C19" s="802">
        <v>350800</v>
      </c>
      <c r="D19" s="802">
        <v>258038</v>
      </c>
      <c r="E19" s="803">
        <f t="shared" ref="E19:E26" si="1">1-D19/C19</f>
        <v>0.264429874572406</v>
      </c>
      <c r="F19" s="804" t="s">
        <v>718</v>
      </c>
    </row>
    <row r="20" ht="26.1" customHeight="1" spans="1:6">
      <c r="A20" s="815"/>
      <c r="B20" s="806" t="s">
        <v>732</v>
      </c>
      <c r="C20" s="802">
        <v>359800</v>
      </c>
      <c r="D20" s="802">
        <v>261903</v>
      </c>
      <c r="E20" s="803">
        <f t="shared" si="1"/>
        <v>0.272087270705948</v>
      </c>
      <c r="F20" s="807"/>
    </row>
    <row r="21" ht="26.1" customHeight="1" spans="1:6">
      <c r="A21" s="815"/>
      <c r="B21" s="806" t="s">
        <v>733</v>
      </c>
      <c r="C21" s="802">
        <v>367800</v>
      </c>
      <c r="D21" s="802">
        <v>271969</v>
      </c>
      <c r="E21" s="803">
        <f t="shared" si="1"/>
        <v>0.260551930396955</v>
      </c>
      <c r="F21" s="807"/>
    </row>
    <row r="22" ht="26.1" customHeight="1" spans="1:6">
      <c r="A22" s="815"/>
      <c r="B22" s="806" t="s">
        <v>734</v>
      </c>
      <c r="C22" s="802">
        <v>368800</v>
      </c>
      <c r="D22" s="802">
        <v>265768</v>
      </c>
      <c r="E22" s="803">
        <f t="shared" si="1"/>
        <v>0.279370932754881</v>
      </c>
      <c r="F22" s="807"/>
    </row>
    <row r="23" ht="26.1" customHeight="1" spans="1:6">
      <c r="A23" s="815"/>
      <c r="B23" s="806" t="s">
        <v>735</v>
      </c>
      <c r="C23" s="802">
        <v>391800</v>
      </c>
      <c r="D23" s="802">
        <v>288423</v>
      </c>
      <c r="E23" s="803">
        <f t="shared" si="1"/>
        <v>0.26385145482389</v>
      </c>
      <c r="F23" s="807"/>
    </row>
    <row r="24" ht="26.1" customHeight="1" spans="1:6">
      <c r="A24" s="815"/>
      <c r="B24" s="806" t="s">
        <v>736</v>
      </c>
      <c r="C24" s="802">
        <v>399800</v>
      </c>
      <c r="D24" s="802">
        <v>298424</v>
      </c>
      <c r="E24" s="803">
        <f t="shared" si="1"/>
        <v>0.253566783391696</v>
      </c>
      <c r="F24" s="807"/>
    </row>
    <row r="25" ht="26.1" customHeight="1" spans="1:6">
      <c r="A25" s="815"/>
      <c r="B25" s="806" t="s">
        <v>737</v>
      </c>
      <c r="C25" s="802">
        <v>437800</v>
      </c>
      <c r="D25" s="802">
        <v>323733</v>
      </c>
      <c r="E25" s="803">
        <f t="shared" si="1"/>
        <v>0.260545911375057</v>
      </c>
      <c r="F25" s="807"/>
    </row>
    <row r="26" ht="26.1" customHeight="1" spans="1:6">
      <c r="A26" s="815"/>
      <c r="B26" s="806" t="s">
        <v>738</v>
      </c>
      <c r="C26" s="802">
        <v>469800</v>
      </c>
      <c r="D26" s="802">
        <v>355253</v>
      </c>
      <c r="E26" s="803">
        <f t="shared" si="1"/>
        <v>0.243820774797786</v>
      </c>
      <c r="F26" s="807"/>
    </row>
    <row r="27" ht="60" customHeight="1" spans="1:6">
      <c r="A27" s="816"/>
      <c r="B27" s="817" t="s">
        <v>739</v>
      </c>
      <c r="C27" s="818"/>
      <c r="D27" s="818"/>
      <c r="E27" s="819"/>
      <c r="F27" s="812"/>
    </row>
    <row r="28" s="783" customFormat="1" ht="25.5" customHeight="1" spans="1:6">
      <c r="A28" s="267" t="s">
        <v>415</v>
      </c>
      <c r="B28" s="267"/>
      <c r="C28" s="268"/>
      <c r="D28" s="268"/>
      <c r="E28" s="267"/>
      <c r="F28" s="267"/>
    </row>
    <row r="29" s="783" customFormat="1" ht="18.75" customHeight="1" spans="1:6">
      <c r="A29" s="57" t="s">
        <v>532</v>
      </c>
      <c r="B29" s="57"/>
      <c r="C29" s="107"/>
      <c r="D29" s="107"/>
      <c r="E29" s="57"/>
      <c r="F29" s="57"/>
    </row>
  </sheetData>
  <mergeCells count="12">
    <mergeCell ref="A1:F1"/>
    <mergeCell ref="A2:F2"/>
    <mergeCell ref="A3:F3"/>
    <mergeCell ref="A4:F4"/>
    <mergeCell ref="B17:E17"/>
    <mergeCell ref="B27:E27"/>
    <mergeCell ref="A28:F28"/>
    <mergeCell ref="A29:F29"/>
    <mergeCell ref="A6:A17"/>
    <mergeCell ref="A19:A27"/>
    <mergeCell ref="F6:F17"/>
    <mergeCell ref="F19:F27"/>
  </mergeCells>
  <pageMargins left="0.7" right="0.7" top="0.75" bottom="0.75"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37"/>
  <sheetViews>
    <sheetView workbookViewId="0">
      <selection activeCell="A1" sqref="A1:F1"/>
    </sheetView>
  </sheetViews>
  <sheetFormatPr defaultColWidth="9" defaultRowHeight="13.5" outlineLevelCol="6"/>
  <cols>
    <col min="1" max="1" width="14.6333333333333" style="747" customWidth="1"/>
    <col min="2" max="2" width="67.3833333333333" style="747" customWidth="1"/>
    <col min="3" max="4" width="20.6333333333333" style="748" customWidth="1"/>
    <col min="5" max="5" width="20.6333333333333" style="749" customWidth="1"/>
    <col min="6" max="6" width="20.6333333333333" style="747" customWidth="1"/>
    <col min="7" max="7" width="11.5" style="747"/>
    <col min="8" max="16384" width="9" style="747"/>
  </cols>
  <sheetData>
    <row r="1" ht="39.95" customHeight="1" spans="1:7">
      <c r="A1" s="11" t="s">
        <v>14</v>
      </c>
      <c r="B1" s="282"/>
      <c r="C1" s="13"/>
      <c r="D1" s="13"/>
      <c r="E1" s="282"/>
      <c r="F1" s="284"/>
    </row>
    <row r="2" ht="30" customHeight="1" spans="1:7">
      <c r="A2" s="114" t="s">
        <v>651</v>
      </c>
      <c r="B2" s="285"/>
      <c r="C2" s="286"/>
      <c r="D2" s="286"/>
      <c r="E2" s="285"/>
      <c r="F2" s="288"/>
      <c r="G2" s="750"/>
    </row>
    <row r="3" ht="55" customHeight="1" spans="1:7">
      <c r="A3" s="65" t="s">
        <v>334</v>
      </c>
      <c r="B3" s="117"/>
      <c r="C3" s="117"/>
      <c r="D3" s="117"/>
      <c r="E3" s="117"/>
      <c r="F3" s="117"/>
      <c r="G3" s="750"/>
    </row>
    <row r="4" ht="30" customHeight="1" spans="1:7">
      <c r="A4" s="751" t="s">
        <v>740</v>
      </c>
      <c r="B4" s="752"/>
      <c r="C4" s="753"/>
      <c r="D4" s="753"/>
      <c r="E4" s="752"/>
      <c r="F4" s="754"/>
    </row>
    <row r="5" customFormat="1" ht="30" customHeight="1" spans="1:7">
      <c r="A5" s="751" t="s">
        <v>741</v>
      </c>
      <c r="B5" s="752"/>
      <c r="C5" s="753"/>
      <c r="D5" s="753"/>
      <c r="E5" s="752"/>
      <c r="F5" s="754"/>
    </row>
    <row r="6" s="1" customFormat="1" ht="33.95" customHeight="1" spans="1:7">
      <c r="A6" s="38" t="s">
        <v>337</v>
      </c>
      <c r="B6" s="38" t="s">
        <v>338</v>
      </c>
      <c r="C6" s="39" t="s">
        <v>339</v>
      </c>
      <c r="D6" s="40" t="s">
        <v>340</v>
      </c>
      <c r="E6" s="41" t="s">
        <v>341</v>
      </c>
      <c r="F6" s="38" t="s">
        <v>420</v>
      </c>
    </row>
    <row r="7" s="745" customFormat="1" ht="26.25" customHeight="1" spans="1:7">
      <c r="A7" s="657" t="s">
        <v>742</v>
      </c>
      <c r="B7" s="36" t="s">
        <v>743</v>
      </c>
      <c r="C7" s="559">
        <v>309800</v>
      </c>
      <c r="D7" s="444">
        <v>264071</v>
      </c>
      <c r="E7" s="755">
        <f>1-D7/C7</f>
        <v>0.147608134280181</v>
      </c>
      <c r="F7" s="756" t="s">
        <v>694</v>
      </c>
      <c r="G7" s="757"/>
    </row>
    <row r="8" s="745" customFormat="1" ht="26.25" customHeight="1" spans="1:7">
      <c r="A8" s="657"/>
      <c r="B8" s="36" t="s">
        <v>744</v>
      </c>
      <c r="C8" s="559">
        <v>329800</v>
      </c>
      <c r="D8" s="444">
        <v>281971</v>
      </c>
      <c r="E8" s="755">
        <f t="shared" ref="E8:E16" si="0">1-D8/C8</f>
        <v>0.145024257125531</v>
      </c>
      <c r="F8" s="758"/>
      <c r="G8" s="757"/>
    </row>
    <row r="9" s="745" customFormat="1" ht="26.25" customHeight="1" spans="1:7">
      <c r="A9" s="657"/>
      <c r="B9" s="36" t="s">
        <v>745</v>
      </c>
      <c r="C9" s="559">
        <v>329800</v>
      </c>
      <c r="D9" s="444">
        <v>281971</v>
      </c>
      <c r="E9" s="755">
        <f t="shared" si="0"/>
        <v>0.145024257125531</v>
      </c>
      <c r="F9" s="758"/>
      <c r="G9" s="757"/>
    </row>
    <row r="10" s="745" customFormat="1" ht="26.25" customHeight="1" spans="1:7">
      <c r="A10" s="657"/>
      <c r="B10" s="36" t="s">
        <v>746</v>
      </c>
      <c r="C10" s="559">
        <v>359800</v>
      </c>
      <c r="D10" s="444">
        <v>308821</v>
      </c>
      <c r="E10" s="755">
        <f t="shared" si="0"/>
        <v>0.1416870483602</v>
      </c>
      <c r="F10" s="758"/>
      <c r="G10" s="757"/>
    </row>
    <row r="11" s="745" customFormat="1" ht="26.25" customHeight="1" spans="1:7">
      <c r="A11" s="657"/>
      <c r="B11" s="36" t="s">
        <v>747</v>
      </c>
      <c r="C11" s="559">
        <v>359800</v>
      </c>
      <c r="D11" s="444">
        <v>308821</v>
      </c>
      <c r="E11" s="755">
        <f t="shared" si="0"/>
        <v>0.1416870483602</v>
      </c>
      <c r="F11" s="758"/>
      <c r="G11" s="757"/>
    </row>
    <row r="12" s="745" customFormat="1" ht="26.25" customHeight="1" spans="1:7">
      <c r="A12" s="657"/>
      <c r="B12" s="36" t="s">
        <v>748</v>
      </c>
      <c r="C12" s="559">
        <v>379800</v>
      </c>
      <c r="D12" s="444">
        <v>326721</v>
      </c>
      <c r="E12" s="755">
        <f t="shared" si="0"/>
        <v>0.139755134281201</v>
      </c>
      <c r="F12" s="758"/>
      <c r="G12" s="757"/>
    </row>
    <row r="13" s="745" customFormat="1" ht="26.25" customHeight="1" spans="1:7">
      <c r="A13" s="657"/>
      <c r="B13" s="36" t="s">
        <v>749</v>
      </c>
      <c r="C13" s="559">
        <v>379800</v>
      </c>
      <c r="D13" s="444">
        <v>326721</v>
      </c>
      <c r="E13" s="755">
        <f t="shared" si="0"/>
        <v>0.139755134281201</v>
      </c>
      <c r="F13" s="758"/>
      <c r="G13" s="757"/>
    </row>
    <row r="14" s="745" customFormat="1" ht="26.25" customHeight="1" spans="1:7">
      <c r="A14" s="657"/>
      <c r="B14" s="36" t="s">
        <v>750</v>
      </c>
      <c r="C14" s="559">
        <v>389800</v>
      </c>
      <c r="D14" s="444">
        <v>335671</v>
      </c>
      <c r="E14" s="755">
        <f t="shared" si="0"/>
        <v>0.13886351975372</v>
      </c>
      <c r="F14" s="758"/>
      <c r="G14" s="757"/>
    </row>
    <row r="15" s="745" customFormat="1" ht="225" customHeight="1" spans="1:7">
      <c r="A15" s="657"/>
      <c r="B15" s="48" t="s">
        <v>751</v>
      </c>
      <c r="C15" s="759"/>
      <c r="D15" s="759"/>
      <c r="E15" s="48"/>
      <c r="F15" s="758"/>
    </row>
    <row r="16" s="1" customFormat="1" ht="33.95" customHeight="1" spans="1:7">
      <c r="A16" s="22" t="s">
        <v>337</v>
      </c>
      <c r="B16" s="22" t="s">
        <v>338</v>
      </c>
      <c r="C16" s="23" t="s">
        <v>339</v>
      </c>
      <c r="D16" s="24" t="s">
        <v>340</v>
      </c>
      <c r="E16" s="25" t="s">
        <v>341</v>
      </c>
      <c r="F16" s="22" t="s">
        <v>420</v>
      </c>
    </row>
    <row r="17" s="745" customFormat="1" ht="26.25" customHeight="1" spans="1:6">
      <c r="A17" s="760" t="s">
        <v>752</v>
      </c>
      <c r="B17" s="761" t="s">
        <v>753</v>
      </c>
      <c r="C17" s="568">
        <v>229800</v>
      </c>
      <c r="D17" s="444">
        <v>185218</v>
      </c>
      <c r="E17" s="762">
        <f t="shared" ref="E17:E24" si="1">1-D17/C17</f>
        <v>0.194003481288077</v>
      </c>
      <c r="F17" s="756" t="s">
        <v>704</v>
      </c>
    </row>
    <row r="18" s="745" customFormat="1" ht="26.25" customHeight="1" spans="1:6">
      <c r="A18" s="760"/>
      <c r="B18" s="761" t="s">
        <v>754</v>
      </c>
      <c r="C18" s="568">
        <v>249800</v>
      </c>
      <c r="D18" s="444">
        <v>194171</v>
      </c>
      <c r="E18" s="755">
        <f t="shared" si="1"/>
        <v>0.222694155324259</v>
      </c>
      <c r="F18" s="758"/>
    </row>
    <row r="19" s="745" customFormat="1" ht="26.25" customHeight="1" spans="1:6">
      <c r="A19" s="760"/>
      <c r="B19" s="761" t="s">
        <v>755</v>
      </c>
      <c r="C19" s="568">
        <v>249800</v>
      </c>
      <c r="D19" s="444">
        <v>194171</v>
      </c>
      <c r="E19" s="762">
        <f t="shared" si="1"/>
        <v>0.222694155324259</v>
      </c>
      <c r="F19" s="758"/>
    </row>
    <row r="20" s="745" customFormat="1" ht="26.25" customHeight="1" spans="1:6">
      <c r="A20" s="760"/>
      <c r="B20" s="761" t="s">
        <v>756</v>
      </c>
      <c r="C20" s="568">
        <v>259800</v>
      </c>
      <c r="D20" s="444">
        <v>203121</v>
      </c>
      <c r="E20" s="762">
        <f t="shared" si="1"/>
        <v>0.218163972286374</v>
      </c>
      <c r="F20" s="758"/>
    </row>
    <row r="21" s="745" customFormat="1" ht="26.25" customHeight="1" spans="1:6">
      <c r="A21" s="760"/>
      <c r="B21" s="761" t="s">
        <v>757</v>
      </c>
      <c r="C21" s="568">
        <v>279800</v>
      </c>
      <c r="D21" s="444">
        <v>221021</v>
      </c>
      <c r="E21" s="762">
        <f t="shared" si="1"/>
        <v>0.210075053609721</v>
      </c>
      <c r="F21" s="758"/>
    </row>
    <row r="22" s="745" customFormat="1" ht="26.25" customHeight="1" spans="1:6">
      <c r="A22" s="760"/>
      <c r="B22" s="635" t="s">
        <v>758</v>
      </c>
      <c r="C22" s="568">
        <v>269800</v>
      </c>
      <c r="D22" s="444">
        <v>212071</v>
      </c>
      <c r="E22" s="762">
        <f t="shared" si="1"/>
        <v>0.213969607116382</v>
      </c>
      <c r="F22" s="758"/>
    </row>
    <row r="23" s="745" customFormat="1" ht="26.25" customHeight="1" spans="1:6">
      <c r="A23" s="760"/>
      <c r="B23" s="635" t="s">
        <v>759</v>
      </c>
      <c r="C23" s="568">
        <v>299800</v>
      </c>
      <c r="D23" s="444">
        <v>238921</v>
      </c>
      <c r="E23" s="762">
        <f t="shared" si="1"/>
        <v>0.203065376917945</v>
      </c>
      <c r="F23" s="758"/>
    </row>
    <row r="24" s="745" customFormat="1" ht="26.25" customHeight="1" spans="1:6">
      <c r="A24" s="760"/>
      <c r="B24" s="635" t="s">
        <v>760</v>
      </c>
      <c r="C24" s="568">
        <v>309800</v>
      </c>
      <c r="D24" s="444">
        <v>247871</v>
      </c>
      <c r="E24" s="762">
        <f t="shared" si="1"/>
        <v>0.199899935442221</v>
      </c>
      <c r="F24" s="758"/>
    </row>
    <row r="25" s="745" customFormat="1" ht="42.95" customHeight="1" spans="1:6">
      <c r="A25" s="763"/>
      <c r="B25" s="764" t="s">
        <v>761</v>
      </c>
      <c r="C25" s="765"/>
      <c r="D25" s="765"/>
      <c r="E25" s="766"/>
      <c r="F25" s="767"/>
    </row>
    <row r="26" s="1" customFormat="1" ht="33.95" customHeight="1" spans="1:6">
      <c r="A26" s="38" t="s">
        <v>337</v>
      </c>
      <c r="B26" s="38" t="s">
        <v>338</v>
      </c>
      <c r="C26" s="39" t="s">
        <v>339</v>
      </c>
      <c r="D26" s="40" t="s">
        <v>340</v>
      </c>
      <c r="E26" s="41" t="s">
        <v>341</v>
      </c>
      <c r="F26" s="38" t="s">
        <v>420</v>
      </c>
    </row>
    <row r="27" s="10" customFormat="1" ht="26.25" customHeight="1" spans="1:6">
      <c r="A27" s="768" t="s">
        <v>762</v>
      </c>
      <c r="B27" s="43" t="s">
        <v>763</v>
      </c>
      <c r="C27" s="769">
        <v>179800</v>
      </c>
      <c r="D27" s="444">
        <v>131512</v>
      </c>
      <c r="E27" s="755">
        <f>1-D27/C27</f>
        <v>0.268565072302558</v>
      </c>
      <c r="F27" s="770" t="s">
        <v>764</v>
      </c>
    </row>
    <row r="28" s="10" customFormat="1" ht="54.95" customHeight="1" spans="1:6">
      <c r="A28" s="771"/>
      <c r="B28" s="772" t="s">
        <v>765</v>
      </c>
      <c r="C28" s="773"/>
      <c r="D28" s="773"/>
      <c r="E28" s="774"/>
      <c r="F28" s="775"/>
    </row>
    <row r="29" s="1" customFormat="1" ht="33.95" customHeight="1" spans="1:6">
      <c r="A29" s="89" t="s">
        <v>337</v>
      </c>
      <c r="B29" s="89" t="s">
        <v>338</v>
      </c>
      <c r="C29" s="230" t="s">
        <v>339</v>
      </c>
      <c r="D29" s="231" t="s">
        <v>340</v>
      </c>
      <c r="E29" s="189" t="s">
        <v>341</v>
      </c>
      <c r="F29" s="38" t="s">
        <v>420</v>
      </c>
    </row>
    <row r="30" s="745" customFormat="1" ht="26.25" customHeight="1" spans="1:6">
      <c r="A30" s="768" t="s">
        <v>766</v>
      </c>
      <c r="B30" s="776" t="s">
        <v>767</v>
      </c>
      <c r="C30" s="444">
        <v>157800</v>
      </c>
      <c r="D30" s="444">
        <v>125409</v>
      </c>
      <c r="E30" s="755">
        <f>1-D30/C30</f>
        <v>0.205266159695818</v>
      </c>
      <c r="F30" s="777" t="s">
        <v>764</v>
      </c>
    </row>
    <row r="31" s="745" customFormat="1" ht="26.25" customHeight="1" spans="1:6">
      <c r="A31" s="768"/>
      <c r="B31" s="776" t="s">
        <v>768</v>
      </c>
      <c r="C31" s="444">
        <v>169800</v>
      </c>
      <c r="D31" s="444">
        <v>136269</v>
      </c>
      <c r="E31" s="755">
        <f>1-D31/C31</f>
        <v>0.197473498233216</v>
      </c>
      <c r="F31" s="778"/>
    </row>
    <row r="32" s="745" customFormat="1" ht="26.25" customHeight="1" spans="1:6">
      <c r="A32" s="768"/>
      <c r="B32" s="776" t="s">
        <v>769</v>
      </c>
      <c r="C32" s="444">
        <v>189800</v>
      </c>
      <c r="D32" s="444">
        <v>154369</v>
      </c>
      <c r="E32" s="755">
        <f>1-D32/C32</f>
        <v>0.186675447839831</v>
      </c>
      <c r="F32" s="778"/>
    </row>
    <row r="33" s="745" customFormat="1" ht="26.25" customHeight="1" spans="1:6">
      <c r="A33" s="768"/>
      <c r="B33" s="776" t="s">
        <v>770</v>
      </c>
      <c r="C33" s="444">
        <v>179800</v>
      </c>
      <c r="D33" s="444">
        <v>143319</v>
      </c>
      <c r="E33" s="755">
        <f>1-D33/C33</f>
        <v>0.20289766407119</v>
      </c>
      <c r="F33" s="778"/>
    </row>
    <row r="34" s="745" customFormat="1" ht="26.25" customHeight="1" spans="1:6">
      <c r="A34" s="768"/>
      <c r="B34" s="776" t="s">
        <v>771</v>
      </c>
      <c r="C34" s="779">
        <v>199800</v>
      </c>
      <c r="D34" s="779">
        <v>161419</v>
      </c>
      <c r="E34" s="755">
        <f>1-D34/C34</f>
        <v>0.192097097097097</v>
      </c>
      <c r="F34" s="778"/>
    </row>
    <row r="35" s="745" customFormat="1" ht="69.95" customHeight="1" spans="1:6">
      <c r="A35" s="771"/>
      <c r="B35" s="780" t="s">
        <v>772</v>
      </c>
      <c r="C35" s="781"/>
      <c r="D35" s="781"/>
      <c r="E35" s="781"/>
      <c r="F35" s="782"/>
    </row>
    <row r="36" s="746" customFormat="1" ht="25.5" customHeight="1" spans="1:6">
      <c r="A36" s="267" t="s">
        <v>415</v>
      </c>
      <c r="B36" s="267"/>
      <c r="C36" s="268"/>
      <c r="D36" s="268"/>
      <c r="E36" s="267"/>
      <c r="F36" s="267"/>
    </row>
    <row r="37" s="746" customFormat="1" ht="18.75" customHeight="1" spans="1:6">
      <c r="A37" s="267" t="s">
        <v>532</v>
      </c>
      <c r="B37" s="267"/>
      <c r="C37" s="268"/>
      <c r="D37" s="268"/>
      <c r="E37" s="267"/>
      <c r="F37" s="267"/>
    </row>
  </sheetData>
  <mergeCells count="19">
    <mergeCell ref="A1:F1"/>
    <mergeCell ref="A2:F2"/>
    <mergeCell ref="A3:F3"/>
    <mergeCell ref="A4:F4"/>
    <mergeCell ref="A5:F5"/>
    <mergeCell ref="B15:E15"/>
    <mergeCell ref="B25:E25"/>
    <mergeCell ref="B28:E28"/>
    <mergeCell ref="B35:E35"/>
    <mergeCell ref="A36:F36"/>
    <mergeCell ref="A37:F37"/>
    <mergeCell ref="A7:A15"/>
    <mergeCell ref="A17:A25"/>
    <mergeCell ref="A27:A28"/>
    <mergeCell ref="A30:A35"/>
    <mergeCell ref="F7:F15"/>
    <mergeCell ref="F17:F25"/>
    <mergeCell ref="F27:F28"/>
    <mergeCell ref="F30:F35"/>
  </mergeCells>
  <pageMargins left="0.7" right="0.7" top="0.75" bottom="0.75"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57"/>
  <sheetViews>
    <sheetView workbookViewId="0">
      <selection activeCell="A1" sqref="A1:F1"/>
    </sheetView>
  </sheetViews>
  <sheetFormatPr defaultColWidth="9" defaultRowHeight="25.15" customHeight="1" outlineLevelCol="7"/>
  <cols>
    <col min="1" max="1" width="14.6333333333333" style="685" customWidth="1"/>
    <col min="2" max="2" width="54.6333333333333" style="686" customWidth="1"/>
    <col min="3" max="4" width="20.6333333333333" style="687" customWidth="1"/>
    <col min="5" max="6" width="20.6333333333333" style="686" customWidth="1"/>
    <col min="7" max="7" width="10.75" style="686"/>
    <col min="8" max="8" width="12.75" style="686"/>
    <col min="9" max="16384" width="9" style="686"/>
  </cols>
  <sheetData>
    <row r="1" s="683" customFormat="1" ht="39.95" customHeight="1" spans="1:8">
      <c r="A1" s="688" t="s">
        <v>19</v>
      </c>
      <c r="B1" s="689"/>
      <c r="C1" s="690"/>
      <c r="D1" s="690"/>
      <c r="E1" s="689"/>
      <c r="F1" s="691"/>
    </row>
    <row r="2" s="369" customFormat="1" ht="30" customHeight="1" spans="1:8">
      <c r="A2" s="692" t="s">
        <v>773</v>
      </c>
      <c r="B2" s="693"/>
      <c r="C2" s="694"/>
      <c r="D2" s="694"/>
      <c r="E2" s="693"/>
      <c r="F2" s="695"/>
      <c r="G2" s="696"/>
    </row>
    <row r="3" s="1" customFormat="1" ht="57" customHeight="1" spans="1:8">
      <c r="A3" s="603" t="s">
        <v>334</v>
      </c>
      <c r="B3" s="603"/>
      <c r="C3" s="603"/>
      <c r="D3" s="603"/>
      <c r="E3" s="603"/>
      <c r="F3" s="603"/>
      <c r="G3" s="98"/>
    </row>
    <row r="4" s="1" customFormat="1" ht="26.1" customHeight="1" spans="1:8">
      <c r="A4" s="38" t="s">
        <v>337</v>
      </c>
      <c r="B4" s="38" t="s">
        <v>357</v>
      </c>
      <c r="C4" s="39" t="s">
        <v>339</v>
      </c>
      <c r="D4" s="40" t="s">
        <v>774</v>
      </c>
      <c r="E4" s="41" t="s">
        <v>341</v>
      </c>
      <c r="F4" s="38" t="s">
        <v>420</v>
      </c>
      <c r="G4" s="98"/>
    </row>
    <row r="5" s="1" customFormat="1" ht="26.1" customHeight="1" spans="1:8">
      <c r="A5" s="697" t="s">
        <v>775</v>
      </c>
      <c r="B5" s="698" t="s">
        <v>776</v>
      </c>
      <c r="C5" s="45">
        <v>119900</v>
      </c>
      <c r="D5" s="45">
        <v>107900</v>
      </c>
      <c r="E5" s="699">
        <f t="shared" ref="E5:E10" si="0">1-D5/C5</f>
        <v>0.100083402835696</v>
      </c>
      <c r="F5" s="616" t="s">
        <v>777</v>
      </c>
      <c r="G5" s="98"/>
    </row>
    <row r="6" s="1" customFormat="1" ht="26.1" customHeight="1" spans="1:8">
      <c r="A6" s="697"/>
      <c r="B6" s="698" t="s">
        <v>778</v>
      </c>
      <c r="C6" s="45">
        <v>129900</v>
      </c>
      <c r="D6" s="45">
        <v>114900</v>
      </c>
      <c r="E6" s="699">
        <f t="shared" si="0"/>
        <v>0.115473441108545</v>
      </c>
      <c r="F6" s="616"/>
      <c r="G6" s="98"/>
    </row>
    <row r="7" s="1" customFormat="1" ht="26.1" customHeight="1" spans="1:8">
      <c r="A7" s="697"/>
      <c r="B7" s="698" t="s">
        <v>779</v>
      </c>
      <c r="C7" s="45">
        <v>139900</v>
      </c>
      <c r="D7" s="45">
        <v>124900</v>
      </c>
      <c r="E7" s="699">
        <f t="shared" si="0"/>
        <v>0.107219442458899</v>
      </c>
      <c r="F7" s="616"/>
      <c r="G7" s="98"/>
    </row>
    <row r="8" s="1" customFormat="1" ht="26.1" customHeight="1" spans="1:8">
      <c r="A8" s="697"/>
      <c r="B8" s="698" t="s">
        <v>780</v>
      </c>
      <c r="C8" s="45">
        <v>139900</v>
      </c>
      <c r="D8" s="45">
        <v>124900</v>
      </c>
      <c r="E8" s="699">
        <f t="shared" si="0"/>
        <v>0.107219442458899</v>
      </c>
      <c r="F8" s="616"/>
      <c r="G8" s="98"/>
    </row>
    <row r="9" s="1" customFormat="1" ht="26.1" customHeight="1" spans="1:8">
      <c r="A9" s="697"/>
      <c r="B9" s="698" t="s">
        <v>781</v>
      </c>
      <c r="C9" s="45">
        <v>149900</v>
      </c>
      <c r="D9" s="45">
        <v>134900</v>
      </c>
      <c r="E9" s="699">
        <f t="shared" si="0"/>
        <v>0.10006671114076</v>
      </c>
      <c r="F9" s="616"/>
      <c r="G9" s="98"/>
    </row>
    <row r="10" s="1" customFormat="1" ht="26.1" customHeight="1" spans="1:8">
      <c r="A10" s="697"/>
      <c r="B10" s="700" t="s">
        <v>782</v>
      </c>
      <c r="C10" s="701">
        <v>164900</v>
      </c>
      <c r="D10" s="701">
        <v>149900</v>
      </c>
      <c r="E10" s="702">
        <f t="shared" si="0"/>
        <v>0.0909642207398423</v>
      </c>
      <c r="F10" s="616"/>
      <c r="G10" s="98"/>
    </row>
    <row r="11" s="1" customFormat="1" ht="72" customHeight="1" spans="1:8">
      <c r="A11" s="703"/>
      <c r="B11" s="704" t="s">
        <v>783</v>
      </c>
      <c r="C11" s="705"/>
      <c r="D11" s="705"/>
      <c r="E11" s="706"/>
      <c r="F11" s="616"/>
    </row>
    <row r="12" s="58" customFormat="1" ht="26.1" customHeight="1" spans="1:8">
      <c r="A12" s="38" t="s">
        <v>337</v>
      </c>
      <c r="B12" s="38" t="s">
        <v>357</v>
      </c>
      <c r="C12" s="39" t="s">
        <v>339</v>
      </c>
      <c r="D12" s="40" t="s">
        <v>774</v>
      </c>
      <c r="E12" s="41" t="s">
        <v>341</v>
      </c>
      <c r="F12" s="38" t="s">
        <v>420</v>
      </c>
      <c r="G12" s="1"/>
      <c r="H12" s="1"/>
    </row>
    <row r="13" ht="26.1" customHeight="1" spans="1:8">
      <c r="A13" s="697" t="s">
        <v>784</v>
      </c>
      <c r="B13" s="707" t="s">
        <v>785</v>
      </c>
      <c r="C13" s="708">
        <v>139900</v>
      </c>
      <c r="D13" s="708">
        <v>123900</v>
      </c>
      <c r="E13" s="709">
        <f t="shared" ref="E13:E17" si="1">1-D13/C13</f>
        <v>0.114367405289493</v>
      </c>
      <c r="F13" s="616" t="s">
        <v>777</v>
      </c>
      <c r="G13" s="1"/>
      <c r="H13" s="710"/>
    </row>
    <row r="14" s="1" customFormat="1" ht="26.1" customHeight="1" spans="1:8">
      <c r="A14" s="697"/>
      <c r="B14" s="707" t="s">
        <v>786</v>
      </c>
      <c r="C14" s="444">
        <v>149900</v>
      </c>
      <c r="D14" s="444">
        <v>133900</v>
      </c>
      <c r="E14" s="615">
        <f t="shared" si="1"/>
        <v>0.106737825216811</v>
      </c>
      <c r="F14" s="616"/>
      <c r="H14" s="710"/>
    </row>
    <row r="15" ht="26.1" customHeight="1" spans="1:8">
      <c r="A15" s="697"/>
      <c r="B15" s="707" t="s">
        <v>787</v>
      </c>
      <c r="C15" s="444">
        <v>157900</v>
      </c>
      <c r="D15" s="444">
        <v>141900</v>
      </c>
      <c r="E15" s="615">
        <f t="shared" si="1"/>
        <v>0.101329955668144</v>
      </c>
      <c r="F15" s="616"/>
      <c r="G15" s="1"/>
      <c r="H15" s="710"/>
    </row>
    <row r="16" customFormat="1" ht="26.1" customHeight="1" spans="1:8">
      <c r="A16" s="697"/>
      <c r="B16" s="707" t="s">
        <v>788</v>
      </c>
      <c r="C16" s="444">
        <v>167900</v>
      </c>
      <c r="D16" s="444">
        <v>151900</v>
      </c>
      <c r="E16" s="615">
        <f t="shared" si="1"/>
        <v>0.0952948183442526</v>
      </c>
      <c r="F16" s="616"/>
      <c r="G16" s="1"/>
      <c r="H16" s="710"/>
    </row>
    <row r="17" customFormat="1" ht="26.1" customHeight="1" spans="1:8">
      <c r="A17" s="697"/>
      <c r="B17" s="707" t="s">
        <v>789</v>
      </c>
      <c r="C17" s="444">
        <v>179800</v>
      </c>
      <c r="D17" s="444">
        <v>111800</v>
      </c>
      <c r="E17" s="615">
        <f t="shared" si="1"/>
        <v>0.378197997775306</v>
      </c>
      <c r="F17" s="616"/>
      <c r="G17" s="1"/>
      <c r="H17" s="710"/>
    </row>
    <row r="18" ht="57" customHeight="1" spans="1:8">
      <c r="A18" s="703"/>
      <c r="B18" s="711" t="s">
        <v>790</v>
      </c>
      <c r="C18" s="712"/>
      <c r="D18" s="712"/>
      <c r="E18" s="713"/>
      <c r="F18" s="616"/>
    </row>
    <row r="19" customFormat="1" ht="26.1" customHeight="1" spans="1:8">
      <c r="A19" s="38" t="s">
        <v>337</v>
      </c>
      <c r="B19" s="38" t="s">
        <v>357</v>
      </c>
      <c r="C19" s="39" t="s">
        <v>339</v>
      </c>
      <c r="D19" s="40" t="s">
        <v>774</v>
      </c>
      <c r="E19" s="41" t="s">
        <v>341</v>
      </c>
      <c r="F19" s="22" t="s">
        <v>420</v>
      </c>
    </row>
    <row r="20" customFormat="1" ht="26.1" customHeight="1" spans="1:8">
      <c r="A20" s="697" t="s">
        <v>791</v>
      </c>
      <c r="B20" s="47" t="s">
        <v>792</v>
      </c>
      <c r="C20" s="714">
        <v>99900</v>
      </c>
      <c r="D20" s="714">
        <v>97900</v>
      </c>
      <c r="E20" s="655">
        <v>0.02002002002002</v>
      </c>
      <c r="F20" s="715" t="s">
        <v>793</v>
      </c>
      <c r="H20" s="710"/>
    </row>
    <row r="21" customFormat="1" ht="26.1" customHeight="1" spans="1:8">
      <c r="A21" s="697"/>
      <c r="B21" s="47" t="s">
        <v>794</v>
      </c>
      <c r="C21" s="714">
        <v>103900</v>
      </c>
      <c r="D21" s="714">
        <v>96900</v>
      </c>
      <c r="E21" s="655">
        <v>0.0673724735322425</v>
      </c>
      <c r="F21" s="716"/>
    </row>
    <row r="22" customFormat="1" ht="26.1" customHeight="1" spans="1:8">
      <c r="A22" s="697"/>
      <c r="B22" s="47" t="s">
        <v>795</v>
      </c>
      <c r="C22" s="714">
        <v>109900</v>
      </c>
      <c r="D22" s="714">
        <v>102900</v>
      </c>
      <c r="E22" s="655">
        <v>0.0636942675159236</v>
      </c>
      <c r="F22" s="716"/>
      <c r="H22" s="710"/>
    </row>
    <row r="23" customFormat="1" ht="26.1" customHeight="1" spans="1:8">
      <c r="A23" s="697"/>
      <c r="B23" s="47" t="s">
        <v>796</v>
      </c>
      <c r="C23" s="714">
        <v>114900</v>
      </c>
      <c r="D23" s="714">
        <v>105900</v>
      </c>
      <c r="E23" s="655">
        <v>0.0783289817232375</v>
      </c>
      <c r="F23" s="716"/>
    </row>
    <row r="24" customFormat="1" ht="26.1" customHeight="1" spans="1:8">
      <c r="A24" s="697"/>
      <c r="B24" s="47" t="s">
        <v>797</v>
      </c>
      <c r="C24" s="714">
        <v>116900</v>
      </c>
      <c r="D24" s="714">
        <v>107900</v>
      </c>
      <c r="E24" s="655">
        <v>0.0769888793840889</v>
      </c>
      <c r="F24" s="716"/>
      <c r="H24" s="710"/>
    </row>
    <row r="25" customFormat="1" ht="26.1" customHeight="1" spans="1:8">
      <c r="A25" s="697"/>
      <c r="B25" s="47" t="s">
        <v>798</v>
      </c>
      <c r="C25" s="714">
        <v>121900</v>
      </c>
      <c r="D25" s="714">
        <v>111900</v>
      </c>
      <c r="E25" s="655">
        <v>0.0820344544708778</v>
      </c>
      <c r="F25" s="716"/>
      <c r="H25" s="717"/>
    </row>
    <row r="26" customFormat="1" ht="26.1" customHeight="1" spans="1:8">
      <c r="A26" s="697"/>
      <c r="B26" s="47" t="s">
        <v>799</v>
      </c>
      <c r="C26" s="714">
        <v>129900</v>
      </c>
      <c r="D26" s="714">
        <v>119900</v>
      </c>
      <c r="E26" s="655">
        <v>0.0769822940723633</v>
      </c>
      <c r="F26" s="716"/>
    </row>
    <row r="27" s="684" customFormat="1" ht="40.15" customHeight="1" spans="1:8">
      <c r="A27" s="697"/>
      <c r="B27" s="46" t="s">
        <v>800</v>
      </c>
      <c r="C27" s="718"/>
      <c r="D27" s="718"/>
      <c r="E27" s="47"/>
      <c r="F27" s="719"/>
    </row>
    <row r="28" s="684" customFormat="1" ht="26.1" customHeight="1" spans="1:8">
      <c r="A28" s="38" t="s">
        <v>337</v>
      </c>
      <c r="B28" s="38" t="s">
        <v>357</v>
      </c>
      <c r="C28" s="39" t="s">
        <v>339</v>
      </c>
      <c r="D28" s="40" t="s">
        <v>774</v>
      </c>
      <c r="E28" s="41" t="s">
        <v>341</v>
      </c>
      <c r="F28" s="22" t="s">
        <v>420</v>
      </c>
    </row>
    <row r="29" s="684" customFormat="1" ht="26.1" customHeight="1" spans="1:8">
      <c r="A29" s="720" t="s">
        <v>801</v>
      </c>
      <c r="B29" s="721" t="s">
        <v>802</v>
      </c>
      <c r="C29" s="45">
        <v>159900</v>
      </c>
      <c r="D29" s="45">
        <v>144900</v>
      </c>
      <c r="E29" s="655">
        <f t="shared" ref="E29:E35" si="2">1-D29/C29</f>
        <v>0.0938086303939962</v>
      </c>
      <c r="F29" s="722" t="s">
        <v>803</v>
      </c>
    </row>
    <row r="30" s="684" customFormat="1" ht="26.1" customHeight="1" spans="1:8">
      <c r="A30" s="720"/>
      <c r="B30" s="721" t="s">
        <v>804</v>
      </c>
      <c r="C30" s="45">
        <v>169900</v>
      </c>
      <c r="D30" s="45">
        <v>154900</v>
      </c>
      <c r="E30" s="655">
        <f t="shared" si="2"/>
        <v>0.0882872277810477</v>
      </c>
      <c r="F30" s="723"/>
    </row>
    <row r="31" s="684" customFormat="1" ht="26.1" customHeight="1" spans="1:8">
      <c r="A31" s="720"/>
      <c r="B31" s="721" t="s">
        <v>805</v>
      </c>
      <c r="C31" s="45">
        <v>184900</v>
      </c>
      <c r="D31" s="45">
        <v>169900</v>
      </c>
      <c r="E31" s="655">
        <f t="shared" si="2"/>
        <v>0.0811249323958897</v>
      </c>
      <c r="F31" s="723"/>
    </row>
    <row r="32" s="684" customFormat="1" ht="26.1" customHeight="1" spans="1:8">
      <c r="A32" s="720"/>
      <c r="B32" s="721" t="s">
        <v>806</v>
      </c>
      <c r="C32" s="45">
        <v>209900</v>
      </c>
      <c r="D32" s="45">
        <v>193900</v>
      </c>
      <c r="E32" s="655">
        <f t="shared" si="2"/>
        <v>0.0762267746545974</v>
      </c>
      <c r="F32" s="723"/>
    </row>
    <row r="33" s="684" customFormat="1" ht="26.1" customHeight="1" spans="1:8">
      <c r="A33" s="720"/>
      <c r="B33" s="721" t="s">
        <v>807</v>
      </c>
      <c r="C33" s="45">
        <v>159900</v>
      </c>
      <c r="D33" s="45">
        <v>145900</v>
      </c>
      <c r="E33" s="655">
        <f t="shared" si="2"/>
        <v>0.0875547217010632</v>
      </c>
      <c r="F33" s="723"/>
    </row>
    <row r="34" s="684" customFormat="1" ht="26.1" customHeight="1" spans="1:8">
      <c r="A34" s="720"/>
      <c r="B34" s="721" t="s">
        <v>808</v>
      </c>
      <c r="C34" s="45">
        <v>169900</v>
      </c>
      <c r="D34" s="45">
        <v>155900</v>
      </c>
      <c r="E34" s="655">
        <f t="shared" si="2"/>
        <v>0.0824014125956445</v>
      </c>
      <c r="F34" s="723"/>
    </row>
    <row r="35" s="684" customFormat="1" ht="26.1" customHeight="1" spans="1:8">
      <c r="A35" s="720"/>
      <c r="B35" s="721" t="s">
        <v>809</v>
      </c>
      <c r="C35" s="45">
        <v>179900</v>
      </c>
      <c r="D35" s="45">
        <v>164900</v>
      </c>
      <c r="E35" s="655">
        <f t="shared" si="2"/>
        <v>0.0833796553640912</v>
      </c>
      <c r="F35" s="723"/>
    </row>
    <row r="36" s="684" customFormat="1" ht="78" customHeight="1" spans="1:8">
      <c r="A36" s="720"/>
      <c r="B36" s="724" t="s">
        <v>810</v>
      </c>
      <c r="C36" s="712"/>
      <c r="D36" s="712"/>
      <c r="E36" s="713"/>
      <c r="F36" s="725"/>
    </row>
    <row r="37" customFormat="1" ht="26.1" customHeight="1" spans="1:8">
      <c r="A37" s="89" t="s">
        <v>337</v>
      </c>
      <c r="B37" s="89" t="s">
        <v>357</v>
      </c>
      <c r="C37" s="230" t="s">
        <v>339</v>
      </c>
      <c r="D37" s="231" t="s">
        <v>774</v>
      </c>
      <c r="E37" s="189" t="s">
        <v>341</v>
      </c>
      <c r="F37" s="171" t="s">
        <v>420</v>
      </c>
    </row>
    <row r="38" customFormat="1" ht="26.1" customHeight="1" spans="1:8">
      <c r="A38" s="720" t="s">
        <v>811</v>
      </c>
      <c r="B38" s="670" t="s">
        <v>812</v>
      </c>
      <c r="C38" s="726">
        <v>79900</v>
      </c>
      <c r="D38" s="726">
        <v>61500</v>
      </c>
      <c r="E38" s="671">
        <f>1-D38/C38</f>
        <v>0.230287859824781</v>
      </c>
      <c r="F38" s="715" t="s">
        <v>793</v>
      </c>
      <c r="H38" s="75"/>
    </row>
    <row r="39" customFormat="1" ht="26.1" customHeight="1" spans="1:8">
      <c r="A39" s="720"/>
      <c r="B39" s="670" t="s">
        <v>813</v>
      </c>
      <c r="C39" s="726">
        <v>84900</v>
      </c>
      <c r="D39" s="726">
        <v>75900</v>
      </c>
      <c r="E39" s="671">
        <f>1-D39/C39</f>
        <v>0.106007067137809</v>
      </c>
      <c r="F39" s="716"/>
    </row>
    <row r="40" customFormat="1" ht="26.1" customHeight="1" spans="1:8">
      <c r="A40" s="720"/>
      <c r="B40" s="670" t="s">
        <v>814</v>
      </c>
      <c r="C40" s="726">
        <v>94900</v>
      </c>
      <c r="D40" s="726">
        <v>80900</v>
      </c>
      <c r="E40" s="671">
        <f>1-D40/C40</f>
        <v>0.147523709167545</v>
      </c>
      <c r="F40" s="716"/>
    </row>
    <row r="41" s="58" customFormat="1" ht="45" customHeight="1" spans="1:8">
      <c r="A41" s="720"/>
      <c r="B41" s="727" t="s">
        <v>815</v>
      </c>
      <c r="C41" s="728"/>
      <c r="D41" s="728"/>
      <c r="E41" s="729"/>
      <c r="F41" s="719"/>
      <c r="G41"/>
    </row>
    <row r="42" s="1" customFormat="1" ht="33.95" customHeight="1" spans="1:8">
      <c r="A42" s="38" t="s">
        <v>337</v>
      </c>
      <c r="B42" s="38" t="s">
        <v>357</v>
      </c>
      <c r="C42" s="39" t="s">
        <v>339</v>
      </c>
      <c r="D42" s="40" t="s">
        <v>774</v>
      </c>
      <c r="E42" s="41" t="s">
        <v>341</v>
      </c>
      <c r="F42" s="22" t="s">
        <v>420</v>
      </c>
    </row>
    <row r="43" s="1" customFormat="1" ht="26.1" customHeight="1" spans="1:8">
      <c r="A43" s="730" t="s">
        <v>816</v>
      </c>
      <c r="B43" s="210" t="s">
        <v>817</v>
      </c>
      <c r="C43" s="731">
        <v>125900</v>
      </c>
      <c r="D43" s="444">
        <v>94100</v>
      </c>
      <c r="E43" s="655">
        <f>1-D43/C43</f>
        <v>0.252581413820492</v>
      </c>
      <c r="F43" s="616" t="s">
        <v>793</v>
      </c>
    </row>
    <row r="44" ht="26.1" customHeight="1" spans="1:8">
      <c r="A44" s="732"/>
      <c r="B44" s="210" t="s">
        <v>818</v>
      </c>
      <c r="C44" s="731">
        <v>134900</v>
      </c>
      <c r="D44" s="444">
        <v>97300</v>
      </c>
      <c r="E44" s="655">
        <f>1-D44/C44</f>
        <v>0.278724981467754</v>
      </c>
      <c r="F44" s="616"/>
    </row>
    <row r="45" s="1" customFormat="1" ht="43.9" customHeight="1" spans="1:8">
      <c r="A45" s="733"/>
      <c r="B45" s="734" t="s">
        <v>819</v>
      </c>
      <c r="C45" s="209"/>
      <c r="D45" s="209"/>
      <c r="E45" s="210"/>
      <c r="F45" s="735"/>
    </row>
    <row r="46" s="1" customFormat="1" ht="33.95" customHeight="1" spans="1:8">
      <c r="A46" s="89"/>
      <c r="B46" s="89"/>
      <c r="C46" s="39" t="s">
        <v>339</v>
      </c>
      <c r="D46" s="40" t="s">
        <v>774</v>
      </c>
      <c r="E46" s="41" t="s">
        <v>341</v>
      </c>
      <c r="F46" s="38"/>
    </row>
    <row r="47" s="1" customFormat="1" ht="26.1" customHeight="1" spans="1:8">
      <c r="A47" s="736" t="s">
        <v>820</v>
      </c>
      <c r="B47" s="737" t="s">
        <v>821</v>
      </c>
      <c r="C47" s="738">
        <v>160800</v>
      </c>
      <c r="D47" s="738">
        <v>110800</v>
      </c>
      <c r="E47" s="739">
        <v>0.310945273631841</v>
      </c>
      <c r="F47" s="659" t="s">
        <v>793</v>
      </c>
    </row>
    <row r="48" s="1" customFormat="1" ht="26.1" customHeight="1" spans="1:8">
      <c r="A48" s="736"/>
      <c r="B48" s="737" t="s">
        <v>822</v>
      </c>
      <c r="C48" s="738">
        <v>166800</v>
      </c>
      <c r="D48" s="738">
        <v>115800</v>
      </c>
      <c r="E48" s="739">
        <v>0.305755395683453</v>
      </c>
      <c r="F48" s="659"/>
    </row>
    <row r="49" s="1" customFormat="1" ht="47.1" customHeight="1" spans="1:6">
      <c r="A49" s="736"/>
      <c r="B49" s="734" t="s">
        <v>823</v>
      </c>
      <c r="C49" s="209"/>
      <c r="D49" s="209"/>
      <c r="E49" s="210"/>
      <c r="F49" s="659"/>
    </row>
    <row r="50" s="1" customFormat="1" ht="33.95" customHeight="1" spans="1:6">
      <c r="A50" s="89" t="s">
        <v>337</v>
      </c>
      <c r="B50" s="89" t="s">
        <v>357</v>
      </c>
      <c r="C50" s="230" t="s">
        <v>339</v>
      </c>
      <c r="D50" s="231" t="s">
        <v>774</v>
      </c>
      <c r="E50" s="189" t="s">
        <v>341</v>
      </c>
      <c r="F50" s="89" t="s">
        <v>420</v>
      </c>
    </row>
    <row r="51" s="58" customFormat="1" ht="33.95" customHeight="1" spans="1:6">
      <c r="A51" s="736" t="s">
        <v>824</v>
      </c>
      <c r="B51" s="740" t="s">
        <v>825</v>
      </c>
      <c r="C51" s="726">
        <v>259800</v>
      </c>
      <c r="D51" s="738">
        <v>201800</v>
      </c>
      <c r="E51" s="671">
        <f>1-D51/C51</f>
        <v>0.223248652809854</v>
      </c>
      <c r="F51" s="637" t="s">
        <v>777</v>
      </c>
    </row>
    <row r="52" s="58" customFormat="1" ht="33.95" customHeight="1" spans="1:6">
      <c r="A52" s="736"/>
      <c r="B52" s="740" t="s">
        <v>826</v>
      </c>
      <c r="C52" s="726">
        <v>259800</v>
      </c>
      <c r="D52" s="738">
        <v>201800</v>
      </c>
      <c r="E52" s="671">
        <f>1-D52/C52</f>
        <v>0.223248652809854</v>
      </c>
      <c r="F52" s="637"/>
    </row>
    <row r="53" s="58" customFormat="1" ht="33.95" customHeight="1" spans="1:6">
      <c r="A53" s="736"/>
      <c r="B53" s="740" t="s">
        <v>827</v>
      </c>
      <c r="C53" s="726">
        <v>279800</v>
      </c>
      <c r="D53" s="738">
        <v>221800</v>
      </c>
      <c r="E53" s="671">
        <f>1-D53/C53</f>
        <v>0.207290922087205</v>
      </c>
      <c r="F53" s="637"/>
    </row>
    <row r="54" s="58" customFormat="1" ht="33.95" customHeight="1" spans="1:6">
      <c r="A54" s="736"/>
      <c r="B54" s="740" t="s">
        <v>828</v>
      </c>
      <c r="C54" s="726">
        <v>279800</v>
      </c>
      <c r="D54" s="738">
        <v>221800</v>
      </c>
      <c r="E54" s="671">
        <f>1-D54/C54</f>
        <v>0.207290922087205</v>
      </c>
      <c r="F54" s="637"/>
    </row>
    <row r="55" s="58" customFormat="1" ht="60" customHeight="1" spans="1:6">
      <c r="A55" s="736"/>
      <c r="B55" s="741" t="s">
        <v>829</v>
      </c>
      <c r="C55" s="742"/>
      <c r="D55" s="742"/>
      <c r="E55" s="743"/>
      <c r="F55" s="637"/>
    </row>
    <row r="56" s="4" customFormat="1" ht="27.75" customHeight="1" spans="1:6">
      <c r="A56" s="267" t="s">
        <v>415</v>
      </c>
      <c r="B56" s="267"/>
      <c r="C56" s="268"/>
      <c r="D56" s="268"/>
      <c r="E56" s="267"/>
      <c r="F56" s="267"/>
    </row>
    <row r="57" s="4" customFormat="1" customHeight="1" spans="1:6">
      <c r="A57" s="57" t="s">
        <v>532</v>
      </c>
      <c r="B57" s="57"/>
      <c r="C57" s="107"/>
      <c r="D57" s="107"/>
      <c r="E57" s="57"/>
      <c r="F57" s="744"/>
    </row>
  </sheetData>
  <mergeCells count="29">
    <mergeCell ref="A1:F1"/>
    <mergeCell ref="A2:F2"/>
    <mergeCell ref="A3:F3"/>
    <mergeCell ref="B11:E11"/>
    <mergeCell ref="B18:E18"/>
    <mergeCell ref="B27:E27"/>
    <mergeCell ref="B36:E36"/>
    <mergeCell ref="B41:E41"/>
    <mergeCell ref="B45:E45"/>
    <mergeCell ref="B49:E49"/>
    <mergeCell ref="B55:E55"/>
    <mergeCell ref="A56:F56"/>
    <mergeCell ref="A57:E57"/>
    <mergeCell ref="A5:A11"/>
    <mergeCell ref="A13:A18"/>
    <mergeCell ref="A20:A27"/>
    <mergeCell ref="A29:A36"/>
    <mergeCell ref="A38:A41"/>
    <mergeCell ref="A43:A45"/>
    <mergeCell ref="A47:A49"/>
    <mergeCell ref="A51:A55"/>
    <mergeCell ref="F5:F11"/>
    <mergeCell ref="F13:F18"/>
    <mergeCell ref="F20:F27"/>
    <mergeCell ref="F29:F36"/>
    <mergeCell ref="F38:F41"/>
    <mergeCell ref="F43:F45"/>
    <mergeCell ref="F47:F49"/>
    <mergeCell ref="F51:F55"/>
  </mergeCell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80"/>
  <sheetViews>
    <sheetView workbookViewId="0">
      <selection activeCell="A1" sqref="A1:F1"/>
    </sheetView>
  </sheetViews>
  <sheetFormatPr defaultColWidth="9" defaultRowHeight="16.5"/>
  <cols>
    <col min="1" max="1" width="14.6333333333333" style="10" customWidth="1"/>
    <col min="2" max="2" width="54.6333333333333" style="10" customWidth="1"/>
    <col min="3" max="5" width="20.6333333333333" style="7" customWidth="1"/>
    <col min="6" max="6" width="20.6333333333333" style="602" customWidth="1"/>
    <col min="8" max="8" width="19.8833333333333" customWidth="1"/>
  </cols>
  <sheetData>
    <row r="1" ht="39.95" customHeight="1" spans="1:9">
      <c r="A1" s="11" t="s">
        <v>830</v>
      </c>
      <c r="B1" s="282"/>
      <c r="C1" s="13"/>
      <c r="D1" s="13"/>
      <c r="E1" s="13"/>
      <c r="F1" s="284"/>
    </row>
    <row r="2" ht="30" customHeight="1" spans="1:9">
      <c r="A2" s="15" t="s">
        <v>651</v>
      </c>
      <c r="B2" s="536"/>
      <c r="C2" s="17"/>
      <c r="D2" s="17"/>
      <c r="E2" s="17"/>
      <c r="F2" s="537"/>
    </row>
    <row r="3" s="531" customFormat="1" ht="55" customHeight="1" spans="1:9">
      <c r="A3" s="603" t="s">
        <v>334</v>
      </c>
      <c r="B3" s="603"/>
      <c r="C3" s="603"/>
      <c r="D3" s="603"/>
      <c r="E3" s="603"/>
      <c r="F3" s="603"/>
    </row>
    <row r="4" s="531" customFormat="1" ht="30" customHeight="1" spans="1:9">
      <c r="A4" s="171" t="s">
        <v>337</v>
      </c>
      <c r="B4" s="22" t="s">
        <v>357</v>
      </c>
      <c r="C4" s="24" t="s">
        <v>339</v>
      </c>
      <c r="D4" s="23" t="s">
        <v>340</v>
      </c>
      <c r="E4" s="23" t="s">
        <v>341</v>
      </c>
      <c r="F4" s="171" t="s">
        <v>420</v>
      </c>
    </row>
    <row r="5" s="531" customFormat="1" ht="30" customHeight="1" spans="1:9">
      <c r="A5" s="604" t="s">
        <v>831</v>
      </c>
      <c r="B5" s="605" t="s">
        <v>832</v>
      </c>
      <c r="C5" s="606">
        <v>449800</v>
      </c>
      <c r="D5" s="606">
        <v>383413</v>
      </c>
      <c r="E5" s="607">
        <f>1-D5/C5</f>
        <v>0.147592263228101</v>
      </c>
      <c r="F5" s="608" t="s">
        <v>833</v>
      </c>
    </row>
    <row r="6" s="531" customFormat="1" ht="30" customHeight="1" spans="1:9">
      <c r="A6" s="609"/>
      <c r="B6" s="605" t="s">
        <v>834</v>
      </c>
      <c r="C6" s="606">
        <v>489800</v>
      </c>
      <c r="D6" s="606">
        <v>422663</v>
      </c>
      <c r="E6" s="607">
        <f>1-D6/C6</f>
        <v>0.13707023274806</v>
      </c>
      <c r="F6" s="610"/>
    </row>
    <row r="7" s="531" customFormat="1" ht="30" customHeight="1" spans="1:9">
      <c r="A7" s="609"/>
      <c r="B7" s="605" t="s">
        <v>835</v>
      </c>
      <c r="C7" s="606">
        <v>549800</v>
      </c>
      <c r="D7" s="606">
        <v>490417</v>
      </c>
      <c r="E7" s="607">
        <f>1-D7/C7</f>
        <v>0.108008366678792</v>
      </c>
      <c r="F7" s="610"/>
    </row>
    <row r="8" s="531" customFormat="1" ht="30" customHeight="1" spans="1:9">
      <c r="A8" s="609"/>
      <c r="B8" s="605" t="s">
        <v>836</v>
      </c>
      <c r="C8" s="606">
        <v>559800</v>
      </c>
      <c r="D8" s="606">
        <v>499418</v>
      </c>
      <c r="E8" s="607">
        <f>1-D8/C8</f>
        <v>0.107863522686674</v>
      </c>
      <c r="F8" s="610"/>
    </row>
    <row r="9" s="531" customFormat="1" ht="59" customHeight="1" spans="1:9">
      <c r="A9" s="609"/>
      <c r="B9" s="611" t="s">
        <v>837</v>
      </c>
      <c r="C9" s="612"/>
      <c r="D9" s="612"/>
      <c r="E9" s="612"/>
      <c r="F9" s="610"/>
    </row>
    <row r="10" ht="33.95" customHeight="1" spans="1:9">
      <c r="A10" s="22" t="s">
        <v>337</v>
      </c>
      <c r="B10" s="38" t="s">
        <v>357</v>
      </c>
      <c r="C10" s="40" t="s">
        <v>339</v>
      </c>
      <c r="D10" s="39" t="s">
        <v>340</v>
      </c>
      <c r="E10" s="39" t="s">
        <v>341</v>
      </c>
      <c r="F10" s="22" t="s">
        <v>420</v>
      </c>
    </row>
    <row r="11" s="599" customFormat="1" ht="26.1" customHeight="1" spans="1:9">
      <c r="A11" s="613" t="s">
        <v>838</v>
      </c>
      <c r="B11" s="614" t="s">
        <v>839</v>
      </c>
      <c r="C11" s="547">
        <v>299800</v>
      </c>
      <c r="D11" s="547">
        <v>244370</v>
      </c>
      <c r="E11" s="615">
        <f t="shared" ref="E11:E18" si="0">1-D11/C11</f>
        <v>0.184889926617745</v>
      </c>
      <c r="F11" s="616" t="s">
        <v>777</v>
      </c>
    </row>
    <row r="12" s="599" customFormat="1" ht="26.1" customHeight="1" spans="1:9">
      <c r="A12" s="613"/>
      <c r="B12" s="614" t="s">
        <v>840</v>
      </c>
      <c r="C12" s="547">
        <v>349800</v>
      </c>
      <c r="D12" s="547">
        <v>290870</v>
      </c>
      <c r="E12" s="615">
        <f t="shared" si="0"/>
        <v>0.168467695826186</v>
      </c>
      <c r="F12" s="616"/>
    </row>
    <row r="13" s="599" customFormat="1" ht="26.1" customHeight="1" spans="1:9">
      <c r="A13" s="613"/>
      <c r="B13" s="614" t="s">
        <v>841</v>
      </c>
      <c r="C13" s="547">
        <v>365800</v>
      </c>
      <c r="D13" s="547">
        <v>305750</v>
      </c>
      <c r="E13" s="615">
        <f t="shared" si="0"/>
        <v>0.164160743575724</v>
      </c>
      <c r="F13" s="616"/>
    </row>
    <row r="14" s="599" customFormat="1" ht="26.1" customHeight="1" spans="1:9">
      <c r="A14" s="613"/>
      <c r="B14" s="614" t="s">
        <v>842</v>
      </c>
      <c r="C14" s="547">
        <v>379800</v>
      </c>
      <c r="D14" s="547">
        <v>318770</v>
      </c>
      <c r="E14" s="615">
        <f t="shared" si="0"/>
        <v>0.160689836756187</v>
      </c>
      <c r="F14" s="616"/>
      <c r="H14" s="617"/>
    </row>
    <row r="15" s="599" customFormat="1" ht="26.1" customHeight="1" spans="1:9">
      <c r="A15" s="613"/>
      <c r="B15" s="614" t="s">
        <v>843</v>
      </c>
      <c r="C15" s="547">
        <v>365800</v>
      </c>
      <c r="D15" s="547">
        <v>305750</v>
      </c>
      <c r="E15" s="615">
        <f t="shared" si="0"/>
        <v>0.164160743575724</v>
      </c>
      <c r="F15" s="616"/>
      <c r="G15" s="618"/>
      <c r="H15" s="619"/>
      <c r="I15" s="620"/>
    </row>
    <row r="16" s="599" customFormat="1" ht="26.1" customHeight="1" spans="1:9">
      <c r="A16" s="613"/>
      <c r="B16" s="614" t="s">
        <v>844</v>
      </c>
      <c r="C16" s="547">
        <v>385800</v>
      </c>
      <c r="D16" s="547">
        <v>324350</v>
      </c>
      <c r="E16" s="615">
        <f t="shared" si="0"/>
        <v>0.159279419388284</v>
      </c>
      <c r="F16" s="616"/>
      <c r="G16" s="621"/>
      <c r="H16" s="622"/>
      <c r="I16" s="620"/>
    </row>
    <row r="17" s="599" customFormat="1" ht="26.1" customHeight="1" spans="1:8">
      <c r="A17" s="613"/>
      <c r="B17" s="614" t="s">
        <v>845</v>
      </c>
      <c r="C17" s="547">
        <v>399800</v>
      </c>
      <c r="D17" s="547">
        <v>337369</v>
      </c>
      <c r="E17" s="615">
        <f t="shared" si="0"/>
        <v>0.156155577788894</v>
      </c>
      <c r="F17" s="616"/>
      <c r="G17" s="623"/>
      <c r="H17" s="624"/>
    </row>
    <row r="18" s="599" customFormat="1" ht="26.1" customHeight="1" spans="1:8">
      <c r="A18" s="613"/>
      <c r="B18" s="625" t="s">
        <v>846</v>
      </c>
      <c r="C18" s="626"/>
      <c r="D18" s="626"/>
      <c r="E18" s="626"/>
      <c r="F18" s="616"/>
    </row>
    <row r="19" ht="33.95" customHeight="1" spans="1:8">
      <c r="A19" s="38" t="s">
        <v>337</v>
      </c>
      <c r="B19" s="38" t="s">
        <v>357</v>
      </c>
      <c r="C19" s="40" t="s">
        <v>339</v>
      </c>
      <c r="D19" s="39" t="s">
        <v>340</v>
      </c>
      <c r="E19" s="39" t="s">
        <v>341</v>
      </c>
      <c r="F19" s="38" t="s">
        <v>420</v>
      </c>
    </row>
    <row r="20" s="599" customFormat="1" ht="26.1" customHeight="1" spans="1:8">
      <c r="A20" s="613" t="s">
        <v>847</v>
      </c>
      <c r="B20" s="47" t="s">
        <v>848</v>
      </c>
      <c r="C20" s="627">
        <v>284800</v>
      </c>
      <c r="D20" s="547">
        <v>232930</v>
      </c>
      <c r="E20" s="628">
        <f t="shared" ref="E20:E25" si="1">1-D20/C20</f>
        <v>0.182127808988764</v>
      </c>
      <c r="F20" s="616" t="s">
        <v>777</v>
      </c>
      <c r="H20" s="629"/>
    </row>
    <row r="21" s="599" customFormat="1" ht="26.1" customHeight="1" spans="1:8">
      <c r="A21" s="613"/>
      <c r="B21" s="47" t="s">
        <v>849</v>
      </c>
      <c r="C21" s="627">
        <v>299800</v>
      </c>
      <c r="D21" s="547">
        <v>246881</v>
      </c>
      <c r="E21" s="628">
        <f t="shared" si="1"/>
        <v>0.176514342895263</v>
      </c>
      <c r="F21" s="616"/>
      <c r="H21" s="629"/>
    </row>
    <row r="22" s="599" customFormat="1" ht="26.1" customHeight="1" spans="1:8">
      <c r="A22" s="613"/>
      <c r="B22" s="47" t="s">
        <v>850</v>
      </c>
      <c r="C22" s="627">
        <v>284800</v>
      </c>
      <c r="D22" s="547">
        <v>232947</v>
      </c>
      <c r="E22" s="628">
        <f t="shared" si="1"/>
        <v>0.182068117977528</v>
      </c>
      <c r="F22" s="616"/>
      <c r="H22" s="629"/>
    </row>
    <row r="23" s="599" customFormat="1" ht="26.1" customHeight="1" spans="1:8">
      <c r="A23" s="613"/>
      <c r="B23" s="47" t="s">
        <v>851</v>
      </c>
      <c r="C23" s="627">
        <v>296800</v>
      </c>
      <c r="D23" s="547">
        <v>244108</v>
      </c>
      <c r="E23" s="628">
        <f t="shared" si="1"/>
        <v>0.177533692722372</v>
      </c>
      <c r="F23" s="616"/>
      <c r="H23" s="629"/>
    </row>
    <row r="24" s="599" customFormat="1" ht="26.1" customHeight="1" spans="1:8">
      <c r="A24" s="613"/>
      <c r="B24" s="47" t="s">
        <v>852</v>
      </c>
      <c r="C24" s="627">
        <v>309800</v>
      </c>
      <c r="D24" s="547">
        <v>256197</v>
      </c>
      <c r="E24" s="628">
        <f t="shared" si="1"/>
        <v>0.173024531956101</v>
      </c>
      <c r="F24" s="616"/>
      <c r="H24" s="629"/>
    </row>
    <row r="25" s="599" customFormat="1" ht="26.1" customHeight="1" spans="1:8">
      <c r="A25" s="613"/>
      <c r="B25" s="47" t="s">
        <v>853</v>
      </c>
      <c r="C25" s="627">
        <v>332800</v>
      </c>
      <c r="D25" s="547">
        <v>277587</v>
      </c>
      <c r="E25" s="628">
        <f t="shared" si="1"/>
        <v>0.165904447115385</v>
      </c>
      <c r="F25" s="616"/>
      <c r="H25" s="629"/>
    </row>
    <row r="26" s="600" customFormat="1" ht="35.25" customHeight="1" spans="1:8">
      <c r="A26" s="630"/>
      <c r="B26" s="631" t="s">
        <v>854</v>
      </c>
      <c r="C26" s="632"/>
      <c r="D26" s="632"/>
      <c r="E26" s="633"/>
      <c r="F26" s="634"/>
      <c r="H26" s="623"/>
    </row>
    <row r="27" ht="33.95" customHeight="1" spans="1:8">
      <c r="A27" s="38" t="s">
        <v>337</v>
      </c>
      <c r="B27" s="38" t="s">
        <v>357</v>
      </c>
      <c r="C27" s="40" t="s">
        <v>339</v>
      </c>
      <c r="D27" s="39" t="s">
        <v>340</v>
      </c>
      <c r="E27" s="39" t="s">
        <v>341</v>
      </c>
      <c r="F27" s="89" t="s">
        <v>420</v>
      </c>
    </row>
    <row r="28" s="599" customFormat="1" ht="26.1" customHeight="1" spans="1:8">
      <c r="A28" s="580" t="s">
        <v>855</v>
      </c>
      <c r="B28" s="635" t="s">
        <v>856</v>
      </c>
      <c r="C28" s="547">
        <v>178800</v>
      </c>
      <c r="D28" s="636">
        <v>133818</v>
      </c>
      <c r="E28" s="628">
        <f>1-D28/C28</f>
        <v>0.251577181208054</v>
      </c>
      <c r="F28" s="637" t="s">
        <v>777</v>
      </c>
      <c r="G28" s="620"/>
      <c r="H28" s="638"/>
    </row>
    <row r="29" s="599" customFormat="1" ht="26.1" customHeight="1" spans="1:8">
      <c r="A29" s="580"/>
      <c r="B29" s="635" t="s">
        <v>857</v>
      </c>
      <c r="C29" s="547">
        <v>179800</v>
      </c>
      <c r="D29" s="636">
        <v>134748</v>
      </c>
      <c r="E29" s="628">
        <f t="shared" ref="E29:E38" si="2">1-D29/C29</f>
        <v>0.250567296996663</v>
      </c>
      <c r="F29" s="637"/>
      <c r="G29" s="620"/>
      <c r="H29" s="638"/>
    </row>
    <row r="30" s="599" customFormat="1" ht="26.1" customHeight="1" spans="1:8">
      <c r="A30" s="580"/>
      <c r="B30" s="635" t="s">
        <v>858</v>
      </c>
      <c r="C30" s="547">
        <v>198800</v>
      </c>
      <c r="D30" s="636">
        <v>152419</v>
      </c>
      <c r="E30" s="628">
        <f t="shared" si="2"/>
        <v>0.233304828973843</v>
      </c>
      <c r="F30" s="637"/>
      <c r="G30" s="620"/>
      <c r="H30" s="638"/>
    </row>
    <row r="31" s="599" customFormat="1" ht="26.1" customHeight="1" spans="1:8">
      <c r="A31" s="639"/>
      <c r="B31" s="635" t="s">
        <v>859</v>
      </c>
      <c r="C31" s="547">
        <v>208800</v>
      </c>
      <c r="D31" s="636">
        <v>161719</v>
      </c>
      <c r="E31" s="628">
        <f t="shared" si="2"/>
        <v>0.225483716475096</v>
      </c>
      <c r="F31" s="637"/>
      <c r="G31" s="620"/>
      <c r="H31" s="638"/>
    </row>
    <row r="32" s="601" customFormat="1" ht="26.1" customHeight="1" spans="1:8">
      <c r="A32" s="639"/>
      <c r="B32" s="635" t="s">
        <v>860</v>
      </c>
      <c r="C32" s="547">
        <v>206800</v>
      </c>
      <c r="D32" s="636">
        <v>159841</v>
      </c>
      <c r="E32" s="628">
        <f t="shared" si="2"/>
        <v>0.227074468085106</v>
      </c>
      <c r="F32" s="637"/>
      <c r="G32" s="640"/>
      <c r="H32" s="638"/>
    </row>
    <row r="33" s="601" customFormat="1" ht="26.1" customHeight="1" spans="1:9">
      <c r="A33" s="639"/>
      <c r="B33" s="635" t="s">
        <v>861</v>
      </c>
      <c r="C33" s="547">
        <v>216800</v>
      </c>
      <c r="D33" s="636">
        <v>169141</v>
      </c>
      <c r="E33" s="628">
        <f t="shared" si="2"/>
        <v>0.219829335793358</v>
      </c>
      <c r="F33" s="637"/>
      <c r="G33" s="640"/>
      <c r="H33" s="638"/>
    </row>
    <row r="34" s="601" customFormat="1" ht="26.1" customHeight="1" spans="1:9">
      <c r="A34" s="639"/>
      <c r="B34" s="635" t="s">
        <v>862</v>
      </c>
      <c r="C34" s="547">
        <v>217800</v>
      </c>
      <c r="D34" s="636">
        <v>170071</v>
      </c>
      <c r="E34" s="628">
        <f t="shared" si="2"/>
        <v>0.219141414141414</v>
      </c>
      <c r="F34" s="637"/>
      <c r="G34" s="641"/>
      <c r="H34" s="638"/>
    </row>
    <row r="35" s="599" customFormat="1" ht="26.1" customHeight="1" spans="1:9">
      <c r="A35" s="639"/>
      <c r="B35" s="635" t="s">
        <v>863</v>
      </c>
      <c r="C35" s="547">
        <v>226800</v>
      </c>
      <c r="D35" s="636">
        <v>178440</v>
      </c>
      <c r="E35" s="628">
        <f t="shared" si="2"/>
        <v>0.213227513227513</v>
      </c>
      <c r="F35" s="637"/>
      <c r="G35" s="642"/>
      <c r="H35" s="638"/>
    </row>
    <row r="36" s="599" customFormat="1" ht="26.1" customHeight="1" spans="1:9">
      <c r="A36" s="639"/>
      <c r="B36" s="635" t="s">
        <v>864</v>
      </c>
      <c r="C36" s="547">
        <v>236800</v>
      </c>
      <c r="D36" s="636">
        <v>187740</v>
      </c>
      <c r="E36" s="628">
        <f t="shared" si="2"/>
        <v>0.207179054054054</v>
      </c>
      <c r="F36" s="637"/>
      <c r="G36" s="643"/>
      <c r="H36" s="638"/>
      <c r="I36" s="620"/>
    </row>
    <row r="37" s="599" customFormat="1" ht="26.1" customHeight="1" spans="1:9">
      <c r="A37" s="639"/>
      <c r="B37" s="635" t="s">
        <v>865</v>
      </c>
      <c r="C37" s="547">
        <v>236800</v>
      </c>
      <c r="D37" s="636">
        <v>187762</v>
      </c>
      <c r="E37" s="628">
        <f t="shared" si="2"/>
        <v>0.207086148648649</v>
      </c>
      <c r="F37" s="637"/>
      <c r="G37" s="643"/>
      <c r="H37" s="638"/>
      <c r="I37" s="620"/>
    </row>
    <row r="38" s="599" customFormat="1" ht="26.1" customHeight="1" spans="1:9">
      <c r="A38" s="639"/>
      <c r="B38" s="635" t="s">
        <v>866</v>
      </c>
      <c r="C38" s="547">
        <v>256800</v>
      </c>
      <c r="D38" s="636">
        <v>206362</v>
      </c>
      <c r="E38" s="628">
        <f t="shared" si="2"/>
        <v>0.196409657320872</v>
      </c>
      <c r="F38" s="637"/>
      <c r="G38" s="644"/>
      <c r="H38" s="638"/>
    </row>
    <row r="39" s="599" customFormat="1" ht="54.95" customHeight="1" spans="1:9">
      <c r="A39" s="639"/>
      <c r="B39" s="645" t="s">
        <v>867</v>
      </c>
      <c r="C39" s="646"/>
      <c r="D39" s="646"/>
      <c r="E39" s="646"/>
      <c r="F39" s="637"/>
      <c r="G39" s="647"/>
    </row>
    <row r="40" s="4" customFormat="1" ht="33.95" customHeight="1" spans="1:9">
      <c r="A40" s="38" t="s">
        <v>337</v>
      </c>
      <c r="B40" s="38" t="s">
        <v>357</v>
      </c>
      <c r="C40" s="40" t="s">
        <v>339</v>
      </c>
      <c r="D40" s="39" t="s">
        <v>340</v>
      </c>
      <c r="E40" s="39" t="s">
        <v>341</v>
      </c>
      <c r="F40" s="89" t="s">
        <v>420</v>
      </c>
    </row>
    <row r="41" s="4" customFormat="1" ht="25.5" customHeight="1" spans="1:9">
      <c r="A41" s="648" t="s">
        <v>868</v>
      </c>
      <c r="B41" s="605" t="s">
        <v>869</v>
      </c>
      <c r="C41" s="547">
        <v>179800</v>
      </c>
      <c r="D41" s="649">
        <v>147729</v>
      </c>
      <c r="E41" s="650">
        <f t="shared" ref="E41:E46" si="3">1-D41/C41</f>
        <v>0.178370411568409</v>
      </c>
      <c r="F41" s="651" t="s">
        <v>793</v>
      </c>
      <c r="H41" s="652"/>
    </row>
    <row r="42" s="4" customFormat="1" ht="25.5" customHeight="1" spans="1:9">
      <c r="A42" s="648"/>
      <c r="B42" s="605" t="s">
        <v>870</v>
      </c>
      <c r="C42" s="547">
        <v>189800</v>
      </c>
      <c r="D42" s="649">
        <v>157030</v>
      </c>
      <c r="E42" s="650">
        <f t="shared" si="3"/>
        <v>0.172655426765016</v>
      </c>
      <c r="F42" s="651"/>
      <c r="H42" s="652"/>
    </row>
    <row r="43" s="4" customFormat="1" ht="25.5" customHeight="1" spans="1:9">
      <c r="A43" s="648"/>
      <c r="B43" s="605" t="s">
        <v>871</v>
      </c>
      <c r="C43" s="547">
        <v>169800</v>
      </c>
      <c r="D43" s="649">
        <v>138429</v>
      </c>
      <c r="E43" s="650">
        <f t="shared" si="3"/>
        <v>0.184752650176678</v>
      </c>
      <c r="F43" s="651"/>
      <c r="H43" s="652"/>
    </row>
    <row r="44" s="4" customFormat="1" ht="25.5" customHeight="1" spans="1:9">
      <c r="A44" s="648"/>
      <c r="B44" s="605" t="s">
        <v>872</v>
      </c>
      <c r="C44" s="547">
        <v>187800</v>
      </c>
      <c r="D44" s="649">
        <v>155170</v>
      </c>
      <c r="E44" s="650">
        <f t="shared" si="3"/>
        <v>0.173748668796592</v>
      </c>
      <c r="F44" s="651"/>
      <c r="H44" s="652"/>
    </row>
    <row r="45" s="4" customFormat="1" ht="25.5" customHeight="1" spans="1:9">
      <c r="A45" s="648"/>
      <c r="B45" s="605" t="s">
        <v>873</v>
      </c>
      <c r="C45" s="547">
        <v>212800</v>
      </c>
      <c r="D45" s="649">
        <v>178439</v>
      </c>
      <c r="E45" s="650">
        <f t="shared" si="3"/>
        <v>0.161470864661654</v>
      </c>
      <c r="F45" s="651"/>
      <c r="H45" s="652"/>
    </row>
    <row r="46" s="4" customFormat="1" ht="25.5" customHeight="1" spans="1:9">
      <c r="A46" s="648"/>
      <c r="B46" s="605" t="s">
        <v>874</v>
      </c>
      <c r="C46" s="547">
        <v>228800</v>
      </c>
      <c r="D46" s="649">
        <v>193319</v>
      </c>
      <c r="E46" s="650">
        <f t="shared" si="3"/>
        <v>0.155074300699301</v>
      </c>
      <c r="F46" s="651"/>
      <c r="H46" s="652"/>
    </row>
    <row r="47" s="4" customFormat="1" ht="45" customHeight="1" spans="1:9">
      <c r="A47" s="653"/>
      <c r="B47" s="631" t="s">
        <v>875</v>
      </c>
      <c r="C47" s="632"/>
      <c r="D47" s="632"/>
      <c r="E47" s="633"/>
      <c r="F47" s="651"/>
    </row>
    <row r="48" s="4" customFormat="1" ht="33.95" customHeight="1" spans="1:9">
      <c r="A48" s="38" t="s">
        <v>337</v>
      </c>
      <c r="B48" s="38" t="s">
        <v>357</v>
      </c>
      <c r="C48" s="40" t="s">
        <v>339</v>
      </c>
      <c r="D48" s="39" t="s">
        <v>340</v>
      </c>
      <c r="E48" s="39" t="s">
        <v>341</v>
      </c>
      <c r="F48" s="38" t="s">
        <v>420</v>
      </c>
    </row>
    <row r="49" s="4" customFormat="1" ht="25.5" customHeight="1" spans="1:6">
      <c r="A49" s="654" t="s">
        <v>876</v>
      </c>
      <c r="B49" s="47" t="s">
        <v>877</v>
      </c>
      <c r="C49" s="547">
        <v>126800</v>
      </c>
      <c r="D49" s="649">
        <v>88479</v>
      </c>
      <c r="E49" s="655">
        <f t="shared" ref="E49:E54" si="4">1-D49/C49</f>
        <v>0.302216088328076</v>
      </c>
      <c r="F49" s="656" t="s">
        <v>793</v>
      </c>
    </row>
    <row r="50" s="4" customFormat="1" ht="25.5" customHeight="1" spans="1:6">
      <c r="A50" s="657"/>
      <c r="B50" s="658" t="s">
        <v>878</v>
      </c>
      <c r="C50" s="547">
        <v>136800</v>
      </c>
      <c r="D50" s="649">
        <v>97779</v>
      </c>
      <c r="E50" s="650">
        <f t="shared" si="4"/>
        <v>0.285241228070175</v>
      </c>
      <c r="F50" s="659"/>
    </row>
    <row r="51" s="4" customFormat="1" ht="25.5" customHeight="1" spans="1:6">
      <c r="A51" s="657"/>
      <c r="B51" s="658" t="s">
        <v>879</v>
      </c>
      <c r="C51" s="547">
        <v>149800</v>
      </c>
      <c r="D51" s="649">
        <v>109869</v>
      </c>
      <c r="E51" s="650">
        <f t="shared" si="4"/>
        <v>0.266562082777036</v>
      </c>
      <c r="F51" s="659"/>
    </row>
    <row r="52" s="4" customFormat="1" ht="25.5" customHeight="1" spans="1:6">
      <c r="A52" s="660"/>
      <c r="B52" s="658" t="s">
        <v>880</v>
      </c>
      <c r="C52" s="627">
        <v>139800</v>
      </c>
      <c r="D52" s="649">
        <v>100569</v>
      </c>
      <c r="E52" s="650">
        <f t="shared" si="4"/>
        <v>0.280622317596567</v>
      </c>
      <c r="F52" s="659"/>
    </row>
    <row r="53" s="4" customFormat="1" ht="25.5" customHeight="1" spans="1:6">
      <c r="A53" s="660"/>
      <c r="B53" s="658" t="s">
        <v>881</v>
      </c>
      <c r="C53" s="627">
        <v>149800</v>
      </c>
      <c r="D53" s="649">
        <v>109869</v>
      </c>
      <c r="E53" s="650">
        <f t="shared" si="4"/>
        <v>0.266562082777036</v>
      </c>
      <c r="F53" s="659"/>
    </row>
    <row r="54" s="4" customFormat="1" ht="25.5" customHeight="1" spans="1:6">
      <c r="A54" s="660"/>
      <c r="B54" s="658" t="s">
        <v>882</v>
      </c>
      <c r="C54" s="627">
        <v>159800</v>
      </c>
      <c r="D54" s="649">
        <v>119168</v>
      </c>
      <c r="E54" s="650">
        <f t="shared" si="4"/>
        <v>0.254267834793492</v>
      </c>
      <c r="F54" s="659"/>
    </row>
    <row r="55" s="4" customFormat="1" ht="49" customHeight="1" spans="1:6">
      <c r="A55" s="660"/>
      <c r="B55" s="661" t="s">
        <v>883</v>
      </c>
      <c r="C55" s="662"/>
      <c r="D55" s="662"/>
      <c r="E55" s="663"/>
      <c r="F55" s="659"/>
    </row>
    <row r="56" ht="33.95" customHeight="1" spans="1:6">
      <c r="A56" s="38" t="s">
        <v>337</v>
      </c>
      <c r="B56" s="38" t="s">
        <v>357</v>
      </c>
      <c r="C56" s="40" t="s">
        <v>339</v>
      </c>
      <c r="D56" s="39" t="s">
        <v>340</v>
      </c>
      <c r="E56" s="39" t="s">
        <v>341</v>
      </c>
      <c r="F56" s="38" t="s">
        <v>420</v>
      </c>
    </row>
    <row r="57" ht="25.5" customHeight="1" spans="1:6">
      <c r="A57" s="648" t="s">
        <v>884</v>
      </c>
      <c r="B57" s="614" t="s">
        <v>885</v>
      </c>
      <c r="C57" s="547">
        <v>118800</v>
      </c>
      <c r="D57" s="547">
        <v>82487</v>
      </c>
      <c r="E57" s="615">
        <f>1-D57/C57</f>
        <v>0.305664983164983</v>
      </c>
      <c r="F57" s="616" t="s">
        <v>793</v>
      </c>
    </row>
    <row r="58" ht="25.5" customHeight="1" spans="1:6">
      <c r="A58" s="648"/>
      <c r="B58" s="614" t="s">
        <v>886</v>
      </c>
      <c r="C58" s="547">
        <v>124800</v>
      </c>
      <c r="D58" s="547">
        <v>84067</v>
      </c>
      <c r="E58" s="615">
        <f>1-D58/C58</f>
        <v>0.326386217948718</v>
      </c>
      <c r="F58" s="616"/>
    </row>
    <row r="59" ht="51" customHeight="1" spans="1:6">
      <c r="A59" s="648"/>
      <c r="B59" s="664" t="s">
        <v>887</v>
      </c>
      <c r="C59" s="665"/>
      <c r="D59" s="665"/>
      <c r="E59" s="666"/>
      <c r="F59" s="616"/>
    </row>
    <row r="60" ht="25.5" customHeight="1" spans="1:6">
      <c r="A60" s="648" t="s">
        <v>888</v>
      </c>
      <c r="B60" s="614" t="s">
        <v>889</v>
      </c>
      <c r="C60" s="547">
        <v>126800</v>
      </c>
      <c r="D60" s="547">
        <v>89937</v>
      </c>
      <c r="E60" s="615">
        <f>1-D60/C60</f>
        <v>0.290717665615142</v>
      </c>
      <c r="F60" s="616"/>
    </row>
    <row r="61" ht="25.5" customHeight="1" spans="1:6">
      <c r="A61" s="648"/>
      <c r="B61" s="614" t="s">
        <v>890</v>
      </c>
      <c r="C61" s="547">
        <v>136800</v>
      </c>
      <c r="D61" s="547">
        <v>95237</v>
      </c>
      <c r="E61" s="615">
        <f>1-D61/C61</f>
        <v>0.303823099415205</v>
      </c>
      <c r="F61" s="616"/>
    </row>
    <row r="62" ht="25.5" customHeight="1" spans="1:6">
      <c r="A62" s="648"/>
      <c r="B62" s="614" t="s">
        <v>891</v>
      </c>
      <c r="C62" s="547">
        <v>146800</v>
      </c>
      <c r="D62" s="547">
        <v>104537</v>
      </c>
      <c r="E62" s="615">
        <f>1-D62/C62</f>
        <v>0.287895095367847</v>
      </c>
      <c r="F62" s="616"/>
    </row>
    <row r="63" ht="26" customHeight="1" spans="1:6">
      <c r="A63" s="648"/>
      <c r="B63" s="614" t="s">
        <v>892</v>
      </c>
      <c r="C63" s="547">
        <v>149800</v>
      </c>
      <c r="D63" s="547">
        <v>107352</v>
      </c>
      <c r="E63" s="615">
        <f>1-D63/C63</f>
        <v>0.283364485981308</v>
      </c>
      <c r="F63" s="616"/>
    </row>
    <row r="64" ht="26" customHeight="1" spans="1:6">
      <c r="A64" s="648"/>
      <c r="B64" s="625" t="s">
        <v>893</v>
      </c>
      <c r="C64" s="667"/>
      <c r="D64" s="667"/>
      <c r="E64" s="668"/>
      <c r="F64" s="616"/>
    </row>
    <row r="65" ht="33.95" customHeight="1" spans="1:6">
      <c r="A65" s="89" t="s">
        <v>337</v>
      </c>
      <c r="B65" s="89" t="s">
        <v>357</v>
      </c>
      <c r="C65" s="231" t="s">
        <v>339</v>
      </c>
      <c r="D65" s="230" t="s">
        <v>340</v>
      </c>
      <c r="E65" s="230" t="s">
        <v>341</v>
      </c>
      <c r="F65" s="89" t="s">
        <v>420</v>
      </c>
    </row>
    <row r="66" ht="25.5" customHeight="1" spans="1:6">
      <c r="A66" s="669" t="s">
        <v>894</v>
      </c>
      <c r="B66" s="670" t="s">
        <v>895</v>
      </c>
      <c r="C66" s="101">
        <v>268800</v>
      </c>
      <c r="D66" s="101">
        <v>249984</v>
      </c>
      <c r="E66" s="671">
        <f>1-D66/C66</f>
        <v>0.07</v>
      </c>
      <c r="F66" s="672" t="s">
        <v>793</v>
      </c>
    </row>
    <row r="67" ht="25.5" customHeight="1" spans="1:6">
      <c r="A67" s="669"/>
      <c r="B67" s="670" t="s">
        <v>896</v>
      </c>
      <c r="C67" s="101">
        <v>276800</v>
      </c>
      <c r="D67" s="101">
        <v>257424</v>
      </c>
      <c r="E67" s="671">
        <f>1-D67/C67</f>
        <v>0.07</v>
      </c>
      <c r="F67" s="672"/>
    </row>
    <row r="68" ht="25.5" customHeight="1" spans="1:6">
      <c r="A68" s="669"/>
      <c r="B68" s="670" t="s">
        <v>897</v>
      </c>
      <c r="C68" s="101">
        <v>284800</v>
      </c>
      <c r="D68" s="101">
        <v>264864</v>
      </c>
      <c r="E68" s="671">
        <f>1-D68/C68</f>
        <v>0.07</v>
      </c>
      <c r="F68" s="672"/>
    </row>
    <row r="69" ht="25.5" customHeight="1" spans="1:6">
      <c r="A69" s="669"/>
      <c r="B69" s="673" t="s">
        <v>898</v>
      </c>
      <c r="C69" s="101">
        <v>304800</v>
      </c>
      <c r="D69" s="101">
        <v>283464</v>
      </c>
      <c r="E69" s="671">
        <f>1-D69/C69</f>
        <v>0.07</v>
      </c>
      <c r="F69" s="672"/>
    </row>
    <row r="70" ht="52" customHeight="1" spans="1:6">
      <c r="A70" s="669"/>
      <c r="B70" s="674" t="s">
        <v>899</v>
      </c>
      <c r="C70" s="675"/>
      <c r="D70" s="675"/>
      <c r="E70" s="675"/>
      <c r="F70" s="672"/>
    </row>
    <row r="71" ht="33.95" customHeight="1" spans="1:6">
      <c r="A71" s="89" t="s">
        <v>337</v>
      </c>
      <c r="B71" s="89" t="s">
        <v>357</v>
      </c>
      <c r="C71" s="231" t="s">
        <v>339</v>
      </c>
      <c r="D71" s="230" t="s">
        <v>340</v>
      </c>
      <c r="E71" s="230" t="s">
        <v>341</v>
      </c>
      <c r="F71" s="89" t="s">
        <v>420</v>
      </c>
    </row>
    <row r="72" ht="25.5" customHeight="1" spans="1:6">
      <c r="A72" s="676" t="s">
        <v>900</v>
      </c>
      <c r="B72" s="673" t="s">
        <v>901</v>
      </c>
      <c r="C72" s="101">
        <v>139800</v>
      </c>
      <c r="D72" s="677">
        <v>113607</v>
      </c>
      <c r="E72" s="671">
        <f t="shared" ref="E72:E77" si="5">1-D72/C72</f>
        <v>0.187360515021459</v>
      </c>
      <c r="F72" s="678" t="s">
        <v>764</v>
      </c>
    </row>
    <row r="73" ht="25.5" customHeight="1" spans="1:6">
      <c r="A73" s="676"/>
      <c r="B73" s="673" t="s">
        <v>902</v>
      </c>
      <c r="C73" s="101">
        <v>149800</v>
      </c>
      <c r="D73" s="677">
        <v>123257</v>
      </c>
      <c r="E73" s="671">
        <f t="shared" si="5"/>
        <v>0.17718958611482</v>
      </c>
      <c r="F73" s="679"/>
    </row>
    <row r="74" ht="25.5" customHeight="1" spans="1:6">
      <c r="A74" s="676"/>
      <c r="B74" s="673" t="s">
        <v>903</v>
      </c>
      <c r="C74" s="101">
        <v>169800</v>
      </c>
      <c r="D74" s="677">
        <v>142557</v>
      </c>
      <c r="E74" s="671">
        <f t="shared" si="5"/>
        <v>0.160441696113074</v>
      </c>
      <c r="F74" s="679"/>
    </row>
    <row r="75" ht="25.5" customHeight="1" spans="1:6">
      <c r="A75" s="676"/>
      <c r="B75" s="673" t="s">
        <v>904</v>
      </c>
      <c r="C75" s="101">
        <v>169800</v>
      </c>
      <c r="D75" s="677">
        <v>142557</v>
      </c>
      <c r="E75" s="671">
        <f t="shared" si="5"/>
        <v>0.160441696113074</v>
      </c>
      <c r="F75" s="679"/>
    </row>
    <row r="76" ht="25.5" customHeight="1" spans="1:6">
      <c r="A76" s="676"/>
      <c r="B76" s="673" t="s">
        <v>905</v>
      </c>
      <c r="C76" s="101">
        <v>189800</v>
      </c>
      <c r="D76" s="677">
        <v>161857</v>
      </c>
      <c r="E76" s="671">
        <f t="shared" si="5"/>
        <v>0.147223393045311</v>
      </c>
      <c r="F76" s="679"/>
    </row>
    <row r="77" ht="25.5" customHeight="1" spans="1:6">
      <c r="A77" s="676"/>
      <c r="B77" s="673" t="s">
        <v>906</v>
      </c>
      <c r="C77" s="101">
        <v>209800</v>
      </c>
      <c r="D77" s="677">
        <v>181156</v>
      </c>
      <c r="E77" s="671">
        <f t="shared" si="5"/>
        <v>0.136530028598665</v>
      </c>
      <c r="F77" s="679"/>
    </row>
    <row r="78" ht="42" customHeight="1" spans="1:6">
      <c r="A78" s="676"/>
      <c r="B78" s="680" t="s">
        <v>907</v>
      </c>
      <c r="C78" s="681"/>
      <c r="D78" s="681"/>
      <c r="E78" s="682"/>
      <c r="F78" s="679"/>
    </row>
    <row r="79" ht="14.25" spans="1:6">
      <c r="A79" s="267" t="s">
        <v>415</v>
      </c>
      <c r="B79" s="267"/>
      <c r="C79" s="268"/>
      <c r="D79" s="268"/>
      <c r="E79" s="268"/>
      <c r="F79" s="267"/>
    </row>
    <row r="80" ht="14.25" spans="1:6">
      <c r="A80" s="57" t="s">
        <v>532</v>
      </c>
      <c r="B80" s="57"/>
      <c r="C80" s="107"/>
      <c r="D80" s="107"/>
      <c r="E80" s="107"/>
      <c r="F80" s="57"/>
    </row>
  </sheetData>
  <mergeCells count="34">
    <mergeCell ref="A1:F1"/>
    <mergeCell ref="A2:F2"/>
    <mergeCell ref="A3:F3"/>
    <mergeCell ref="B9:E9"/>
    <mergeCell ref="B18:E18"/>
    <mergeCell ref="B26:E26"/>
    <mergeCell ref="B39:E39"/>
    <mergeCell ref="B47:E47"/>
    <mergeCell ref="B55:E55"/>
    <mergeCell ref="B59:E59"/>
    <mergeCell ref="B64:E64"/>
    <mergeCell ref="B70:E70"/>
    <mergeCell ref="B78:E78"/>
    <mergeCell ref="A79:F79"/>
    <mergeCell ref="A80:F80"/>
    <mergeCell ref="A5:A9"/>
    <mergeCell ref="A11:A18"/>
    <mergeCell ref="A20:A26"/>
    <mergeCell ref="A28:A39"/>
    <mergeCell ref="A41:A47"/>
    <mergeCell ref="A49:A55"/>
    <mergeCell ref="A57:A59"/>
    <mergeCell ref="A60:A64"/>
    <mergeCell ref="A66:A70"/>
    <mergeCell ref="A72:A78"/>
    <mergeCell ref="F5:F9"/>
    <mergeCell ref="F11:F18"/>
    <mergeCell ref="F20:F26"/>
    <mergeCell ref="F28:F39"/>
    <mergeCell ref="F41:F47"/>
    <mergeCell ref="F49:F55"/>
    <mergeCell ref="F57:F64"/>
    <mergeCell ref="F66:F70"/>
    <mergeCell ref="F72:F78"/>
  </mergeCells>
  <pageMargins left="0.7" right="0.7" top="0.75" bottom="0.75" header="0.3" footer="0.3"/>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96"/>
  <sheetViews>
    <sheetView workbookViewId="0">
      <selection activeCell="A1" sqref="A1:E1"/>
    </sheetView>
  </sheetViews>
  <sheetFormatPr defaultColWidth="9" defaultRowHeight="16.5" outlineLevelCol="6"/>
  <cols>
    <col min="1" max="1" width="14.6333333333333" style="532" customWidth="1"/>
    <col min="2" max="2" width="54.6333333333333" style="10" customWidth="1"/>
    <col min="3" max="4" width="20.6333333333333" style="8" customWidth="1"/>
    <col min="5" max="5" width="20.6333333333333" style="533" customWidth="1"/>
    <col min="6" max="6" width="17.25" style="534" customWidth="1"/>
    <col min="7" max="7" width="11.8833333333333"/>
  </cols>
  <sheetData>
    <row r="1" s="10" customFormat="1" ht="39.95" customHeight="1" spans="1:7">
      <c r="A1" s="11" t="s">
        <v>27</v>
      </c>
      <c r="B1" s="282"/>
      <c r="C1" s="13"/>
      <c r="D1" s="13"/>
      <c r="E1" s="284"/>
      <c r="F1" s="535"/>
    </row>
    <row r="2" s="10" customFormat="1" ht="30" customHeight="1" spans="1:7">
      <c r="A2" s="15" t="s">
        <v>908</v>
      </c>
      <c r="B2" s="536"/>
      <c r="C2" s="17"/>
      <c r="D2" s="17"/>
      <c r="E2" s="537"/>
      <c r="F2" s="538"/>
    </row>
    <row r="3" s="530" customFormat="1" ht="56" customHeight="1" spans="1:7">
      <c r="A3" s="15" t="s">
        <v>334</v>
      </c>
      <c r="B3" s="536"/>
      <c r="C3" s="536"/>
      <c r="D3" s="536"/>
      <c r="E3" s="537"/>
      <c r="F3" s="539"/>
      <c r="G3" s="10"/>
    </row>
    <row r="4" s="531" customFormat="1" ht="51" customHeight="1" spans="1:7">
      <c r="A4" s="15" t="s">
        <v>909</v>
      </c>
      <c r="B4" s="536"/>
      <c r="C4" s="17"/>
      <c r="D4" s="17"/>
      <c r="E4" s="537"/>
      <c r="F4" s="540"/>
      <c r="G4" s="10"/>
    </row>
    <row r="5" s="531" customFormat="1" ht="30" customHeight="1" spans="1:7">
      <c r="A5" s="541" t="s">
        <v>337</v>
      </c>
      <c r="B5" s="542" t="s">
        <v>338</v>
      </c>
      <c r="C5" s="543" t="s">
        <v>339</v>
      </c>
      <c r="D5" s="544" t="s">
        <v>340</v>
      </c>
      <c r="E5" s="541" t="s">
        <v>420</v>
      </c>
      <c r="F5" s="540"/>
    </row>
    <row r="6" s="531" customFormat="1" ht="30" customHeight="1" spans="1:7">
      <c r="A6" s="545" t="s">
        <v>910</v>
      </c>
      <c r="B6" s="546" t="s">
        <v>911</v>
      </c>
      <c r="C6" s="547">
        <v>298800</v>
      </c>
      <c r="D6" s="547">
        <v>259956</v>
      </c>
      <c r="E6" s="548" t="s">
        <v>704</v>
      </c>
      <c r="F6" s="540"/>
    </row>
    <row r="7" s="531" customFormat="1" ht="30" customHeight="1" spans="1:7">
      <c r="A7" s="549"/>
      <c r="B7" s="546" t="s">
        <v>912</v>
      </c>
      <c r="C7" s="547">
        <v>310800</v>
      </c>
      <c r="D7" s="547">
        <v>270396</v>
      </c>
      <c r="E7" s="550"/>
      <c r="F7" s="540"/>
    </row>
    <row r="8" s="531" customFormat="1" ht="30" customHeight="1" spans="1:7">
      <c r="A8" s="549"/>
      <c r="B8" s="546" t="s">
        <v>913</v>
      </c>
      <c r="C8" s="547">
        <v>324800</v>
      </c>
      <c r="D8" s="547">
        <v>282576</v>
      </c>
      <c r="E8" s="550"/>
      <c r="F8" s="540"/>
    </row>
    <row r="9" s="531" customFormat="1" ht="30" customHeight="1" spans="1:7">
      <c r="A9" s="549"/>
      <c r="B9" s="546" t="s">
        <v>914</v>
      </c>
      <c r="C9" s="547">
        <v>335800</v>
      </c>
      <c r="D9" s="547">
        <v>292146</v>
      </c>
      <c r="E9" s="550"/>
      <c r="F9" s="540"/>
    </row>
    <row r="10" s="531" customFormat="1" ht="30" customHeight="1" spans="1:7">
      <c r="A10" s="549"/>
      <c r="B10" s="546" t="s">
        <v>915</v>
      </c>
      <c r="C10" s="547">
        <v>358800</v>
      </c>
      <c r="D10" s="547">
        <v>312156</v>
      </c>
      <c r="E10" s="550"/>
      <c r="F10" s="540"/>
    </row>
    <row r="11" s="531" customFormat="1" ht="30" customHeight="1" spans="1:7">
      <c r="A11" s="549"/>
      <c r="B11" s="546" t="s">
        <v>916</v>
      </c>
      <c r="C11" s="547">
        <v>369800</v>
      </c>
      <c r="D11" s="547">
        <v>321726</v>
      </c>
      <c r="E11" s="550"/>
      <c r="F11" s="540"/>
    </row>
    <row r="12" s="531" customFormat="1" ht="30" customHeight="1" spans="1:7">
      <c r="A12" s="549"/>
      <c r="B12" s="546" t="s">
        <v>917</v>
      </c>
      <c r="C12" s="547">
        <v>372800</v>
      </c>
      <c r="D12" s="547">
        <v>324336</v>
      </c>
      <c r="E12" s="550"/>
      <c r="F12" s="540"/>
    </row>
    <row r="13" s="531" customFormat="1" ht="30" customHeight="1" spans="1:7">
      <c r="A13" s="549"/>
      <c r="B13" s="546" t="s">
        <v>918</v>
      </c>
      <c r="C13" s="547">
        <v>359800</v>
      </c>
      <c r="D13" s="547">
        <v>313026</v>
      </c>
      <c r="E13" s="550"/>
      <c r="F13" s="540"/>
    </row>
    <row r="14" s="531" customFormat="1" ht="30" customHeight="1" spans="1:7">
      <c r="A14" s="549"/>
      <c r="B14" s="546" t="s">
        <v>919</v>
      </c>
      <c r="C14" s="547">
        <v>369800</v>
      </c>
      <c r="D14" s="547">
        <v>321726</v>
      </c>
      <c r="E14" s="550"/>
      <c r="F14" s="540"/>
    </row>
    <row r="15" s="531" customFormat="1" ht="30" customHeight="1" spans="1:7">
      <c r="A15" s="549"/>
      <c r="B15" s="546" t="s">
        <v>920</v>
      </c>
      <c r="C15" s="547">
        <v>393800</v>
      </c>
      <c r="D15" s="547">
        <v>342606</v>
      </c>
      <c r="E15" s="550"/>
      <c r="F15" s="540"/>
    </row>
    <row r="16" s="531" customFormat="1" ht="66" customHeight="1" spans="1:7">
      <c r="A16" s="551"/>
      <c r="B16" s="552" t="s">
        <v>921</v>
      </c>
      <c r="C16" s="553"/>
      <c r="D16" s="554"/>
      <c r="E16" s="555"/>
      <c r="F16" s="540"/>
    </row>
    <row r="17" ht="33.95" customHeight="1" spans="1:7">
      <c r="A17" s="38" t="s">
        <v>337</v>
      </c>
      <c r="B17" s="556" t="s">
        <v>338</v>
      </c>
      <c r="C17" s="40" t="s">
        <v>339</v>
      </c>
      <c r="D17" s="39" t="s">
        <v>340</v>
      </c>
      <c r="E17" s="38" t="s">
        <v>420</v>
      </c>
    </row>
    <row r="18" ht="26.1" customHeight="1" spans="1:7">
      <c r="A18" s="557" t="s">
        <v>922</v>
      </c>
      <c r="B18" s="558" t="s">
        <v>923</v>
      </c>
      <c r="C18" s="559">
        <v>249800</v>
      </c>
      <c r="D18" s="559">
        <v>217326</v>
      </c>
      <c r="E18" s="560" t="s">
        <v>704</v>
      </c>
      <c r="G18" s="75"/>
    </row>
    <row r="19" ht="26.1" customHeight="1" spans="1:7">
      <c r="A19" s="561"/>
      <c r="B19" s="558" t="s">
        <v>924</v>
      </c>
      <c r="C19" s="559">
        <v>257800</v>
      </c>
      <c r="D19" s="559">
        <v>224286</v>
      </c>
      <c r="E19" s="562"/>
      <c r="G19" s="75"/>
    </row>
    <row r="20" ht="26.1" customHeight="1" spans="1:7">
      <c r="A20" s="561"/>
      <c r="B20" s="563" t="s">
        <v>925</v>
      </c>
      <c r="C20" s="559">
        <v>288800</v>
      </c>
      <c r="D20" s="559">
        <v>251256</v>
      </c>
      <c r="E20" s="562"/>
      <c r="G20" s="75"/>
    </row>
    <row r="21" ht="26.1" customHeight="1" spans="1:7">
      <c r="A21" s="561"/>
      <c r="B21" s="558" t="s">
        <v>926</v>
      </c>
      <c r="C21" s="559">
        <v>268800</v>
      </c>
      <c r="D21" s="559">
        <v>233856</v>
      </c>
      <c r="E21" s="562"/>
      <c r="G21" s="75"/>
    </row>
    <row r="22" ht="26.1" customHeight="1" spans="1:7">
      <c r="A22" s="561"/>
      <c r="B22" s="558" t="s">
        <v>927</v>
      </c>
      <c r="C22" s="559">
        <v>299800</v>
      </c>
      <c r="D22" s="559">
        <v>260826</v>
      </c>
      <c r="E22" s="562"/>
      <c r="G22" s="75"/>
    </row>
    <row r="23" ht="26.1" customHeight="1" spans="1:7">
      <c r="A23" s="561"/>
      <c r="B23" s="558" t="s">
        <v>928</v>
      </c>
      <c r="C23" s="559">
        <v>309800</v>
      </c>
      <c r="D23" s="559">
        <v>269526</v>
      </c>
      <c r="E23" s="562"/>
      <c r="G23" s="75"/>
    </row>
    <row r="24" ht="26.1" customHeight="1" spans="1:7">
      <c r="A24" s="561"/>
      <c r="B24" s="558" t="s">
        <v>929</v>
      </c>
      <c r="C24" s="559">
        <v>325800</v>
      </c>
      <c r="D24" s="559">
        <v>283446</v>
      </c>
      <c r="E24" s="562"/>
      <c r="G24" s="75"/>
    </row>
    <row r="25" ht="26.1" customHeight="1" spans="1:7">
      <c r="A25" s="561"/>
      <c r="B25" s="558" t="s">
        <v>930</v>
      </c>
      <c r="C25" s="559">
        <v>284800</v>
      </c>
      <c r="D25" s="559">
        <v>247776</v>
      </c>
      <c r="E25" s="562"/>
      <c r="G25" s="75"/>
    </row>
    <row r="26" ht="26.1" customHeight="1" spans="1:7">
      <c r="A26" s="561"/>
      <c r="B26" s="558" t="s">
        <v>931</v>
      </c>
      <c r="C26" s="559">
        <v>295800</v>
      </c>
      <c r="D26" s="559">
        <v>257346</v>
      </c>
      <c r="E26" s="562"/>
      <c r="G26" s="75"/>
    </row>
    <row r="27" ht="65" customHeight="1" spans="1:7">
      <c r="A27" s="564"/>
      <c r="B27" s="565" t="s">
        <v>932</v>
      </c>
      <c r="C27" s="547"/>
      <c r="D27" s="547"/>
      <c r="E27" s="566"/>
    </row>
    <row r="28" ht="30.75" customHeight="1" spans="1:7">
      <c r="A28" s="38" t="s">
        <v>337</v>
      </c>
      <c r="B28" s="556" t="s">
        <v>338</v>
      </c>
      <c r="C28" s="40" t="s">
        <v>339</v>
      </c>
      <c r="D28" s="39" t="s">
        <v>340</v>
      </c>
      <c r="E28" s="38" t="s">
        <v>420</v>
      </c>
    </row>
    <row r="29" ht="25.9" customHeight="1" spans="1:7">
      <c r="A29" s="567" t="s">
        <v>933</v>
      </c>
      <c r="B29" s="546" t="s">
        <v>934</v>
      </c>
      <c r="C29" s="568">
        <v>171800</v>
      </c>
      <c r="D29" s="568">
        <v>146030</v>
      </c>
      <c r="E29" s="447" t="s">
        <v>764</v>
      </c>
    </row>
    <row r="30" ht="25.9" customHeight="1" spans="1:7">
      <c r="A30" s="561"/>
      <c r="B30" s="546" t="s">
        <v>935</v>
      </c>
      <c r="C30" s="568">
        <v>181800</v>
      </c>
      <c r="D30" s="568">
        <v>154530</v>
      </c>
      <c r="E30" s="380"/>
    </row>
    <row r="31" ht="25.9" customHeight="1" spans="1:7">
      <c r="A31" s="561"/>
      <c r="B31" s="546" t="s">
        <v>936</v>
      </c>
      <c r="C31" s="568">
        <v>191800</v>
      </c>
      <c r="D31" s="568">
        <v>163030</v>
      </c>
      <c r="E31" s="380"/>
    </row>
    <row r="32" ht="25.9" customHeight="1" spans="1:7">
      <c r="A32" s="561"/>
      <c r="B32" s="546" t="s">
        <v>937</v>
      </c>
      <c r="C32" s="568">
        <v>196800</v>
      </c>
      <c r="D32" s="568">
        <v>167280</v>
      </c>
      <c r="E32" s="380"/>
    </row>
    <row r="33" ht="26.1" customHeight="1" spans="1:5">
      <c r="A33" s="561"/>
      <c r="B33" s="569" t="s">
        <v>938</v>
      </c>
      <c r="C33" s="568">
        <v>179800</v>
      </c>
      <c r="D33" s="568">
        <v>152830</v>
      </c>
      <c r="E33" s="380"/>
    </row>
    <row r="34" ht="26.1" customHeight="1" spans="1:5">
      <c r="A34" s="561"/>
      <c r="B34" s="569" t="s">
        <v>939</v>
      </c>
      <c r="C34" s="568">
        <v>189800</v>
      </c>
      <c r="D34" s="568">
        <v>161330</v>
      </c>
      <c r="E34" s="380"/>
    </row>
    <row r="35" ht="26.1" customHeight="1" spans="1:5">
      <c r="A35" s="561"/>
      <c r="B35" s="546" t="s">
        <v>940</v>
      </c>
      <c r="C35" s="568">
        <v>202800</v>
      </c>
      <c r="D35" s="568">
        <v>172380</v>
      </c>
      <c r="E35" s="380"/>
    </row>
    <row r="36" ht="26.1" customHeight="1" spans="1:5">
      <c r="A36" s="561"/>
      <c r="B36" s="546" t="s">
        <v>941</v>
      </c>
      <c r="C36" s="568">
        <v>191800</v>
      </c>
      <c r="D36" s="568">
        <v>163030</v>
      </c>
      <c r="E36" s="380"/>
    </row>
    <row r="37" ht="26.1" customHeight="1" spans="1:5">
      <c r="A37" s="561"/>
      <c r="B37" s="546" t="s">
        <v>942</v>
      </c>
      <c r="C37" s="568">
        <v>204800</v>
      </c>
      <c r="D37" s="568">
        <v>174080</v>
      </c>
      <c r="E37" s="380"/>
    </row>
    <row r="38" ht="26.1" customHeight="1" spans="1:5">
      <c r="A38" s="561"/>
      <c r="B38" s="546" t="s">
        <v>943</v>
      </c>
      <c r="C38" s="568">
        <v>206800</v>
      </c>
      <c r="D38" s="568">
        <v>175780</v>
      </c>
      <c r="E38" s="380"/>
    </row>
    <row r="39" ht="26.1" customHeight="1" spans="1:5">
      <c r="A39" s="561"/>
      <c r="B39" s="546" t="s">
        <v>944</v>
      </c>
      <c r="C39" s="568">
        <v>222800</v>
      </c>
      <c r="D39" s="568">
        <v>189380</v>
      </c>
      <c r="E39" s="380"/>
    </row>
    <row r="40" ht="26.1" customHeight="1" spans="1:5">
      <c r="A40" s="561"/>
      <c r="B40" s="546" t="s">
        <v>945</v>
      </c>
      <c r="C40" s="568">
        <v>226800</v>
      </c>
      <c r="D40" s="568">
        <v>192780</v>
      </c>
      <c r="E40" s="380"/>
    </row>
    <row r="41" ht="26.1" customHeight="1" spans="1:5">
      <c r="A41" s="561"/>
      <c r="B41" s="546" t="s">
        <v>946</v>
      </c>
      <c r="C41" s="568">
        <v>259800</v>
      </c>
      <c r="D41" s="568">
        <v>220830</v>
      </c>
      <c r="E41" s="380"/>
    </row>
    <row r="42" ht="26.1" customHeight="1" spans="1:5">
      <c r="A42" s="561"/>
      <c r="B42" s="546" t="s">
        <v>947</v>
      </c>
      <c r="C42" s="568">
        <v>194800</v>
      </c>
      <c r="D42" s="568">
        <v>165580</v>
      </c>
      <c r="E42" s="380"/>
    </row>
    <row r="43" ht="26.1" customHeight="1" spans="1:5">
      <c r="A43" s="561"/>
      <c r="B43" s="546" t="s">
        <v>948</v>
      </c>
      <c r="C43" s="568">
        <v>211800</v>
      </c>
      <c r="D43" s="568">
        <v>180030</v>
      </c>
      <c r="E43" s="380"/>
    </row>
    <row r="44" ht="26.1" customHeight="1" spans="1:5">
      <c r="A44" s="561"/>
      <c r="B44" s="546" t="s">
        <v>949</v>
      </c>
      <c r="C44" s="568">
        <v>209800</v>
      </c>
      <c r="D44" s="568">
        <v>178330</v>
      </c>
      <c r="E44" s="380"/>
    </row>
    <row r="45" ht="90.95" customHeight="1" spans="1:5">
      <c r="A45" s="570"/>
      <c r="B45" s="565" t="s">
        <v>950</v>
      </c>
      <c r="C45" s="547"/>
      <c r="D45" s="547"/>
      <c r="E45" s="451"/>
    </row>
    <row r="46" ht="33.95" customHeight="1" spans="1:5">
      <c r="A46" s="38" t="s">
        <v>337</v>
      </c>
      <c r="B46" s="556" t="s">
        <v>338</v>
      </c>
      <c r="C46" s="40" t="s">
        <v>339</v>
      </c>
      <c r="D46" s="39" t="s">
        <v>340</v>
      </c>
      <c r="E46" s="38" t="s">
        <v>420</v>
      </c>
    </row>
    <row r="47" ht="26.1" customHeight="1" spans="1:5">
      <c r="A47" s="567" t="s">
        <v>951</v>
      </c>
      <c r="B47" s="546" t="s">
        <v>785</v>
      </c>
      <c r="C47" s="547">
        <v>132800</v>
      </c>
      <c r="D47" s="568">
        <v>107568</v>
      </c>
      <c r="E47" s="571" t="s">
        <v>793</v>
      </c>
    </row>
    <row r="48" ht="26.1" customHeight="1" spans="1:5">
      <c r="A48" s="561"/>
      <c r="B48" s="546" t="s">
        <v>952</v>
      </c>
      <c r="C48" s="547">
        <v>137800</v>
      </c>
      <c r="D48" s="568">
        <v>111618</v>
      </c>
      <c r="E48" s="572"/>
    </row>
    <row r="49" ht="26.1" customHeight="1" spans="1:5">
      <c r="A49" s="561"/>
      <c r="B49" s="546" t="s">
        <v>953</v>
      </c>
      <c r="C49" s="547">
        <v>149800</v>
      </c>
      <c r="D49" s="568">
        <v>121338</v>
      </c>
      <c r="E49" s="572"/>
    </row>
    <row r="50" ht="26.1" customHeight="1" spans="1:5">
      <c r="A50" s="561"/>
      <c r="B50" s="546" t="s">
        <v>954</v>
      </c>
      <c r="C50" s="547">
        <v>155800</v>
      </c>
      <c r="D50" s="568">
        <v>126198</v>
      </c>
      <c r="E50" s="572"/>
    </row>
    <row r="51" ht="26.1" customHeight="1" spans="1:5">
      <c r="A51" s="561"/>
      <c r="B51" s="546" t="s">
        <v>955</v>
      </c>
      <c r="C51" s="547">
        <v>145800</v>
      </c>
      <c r="D51" s="568">
        <v>118098</v>
      </c>
      <c r="E51" s="572"/>
    </row>
    <row r="52" ht="26.1" customHeight="1" spans="1:5">
      <c r="A52" s="561"/>
      <c r="B52" s="546" t="s">
        <v>956</v>
      </c>
      <c r="C52" s="547">
        <v>150800</v>
      </c>
      <c r="D52" s="568">
        <v>122148</v>
      </c>
      <c r="E52" s="572"/>
    </row>
    <row r="53" ht="26.1" customHeight="1" spans="1:5">
      <c r="A53" s="561"/>
      <c r="B53" s="546" t="s">
        <v>957</v>
      </c>
      <c r="C53" s="547">
        <v>159800</v>
      </c>
      <c r="D53" s="568">
        <v>129438</v>
      </c>
      <c r="E53" s="572"/>
    </row>
    <row r="54" ht="26.1" customHeight="1" spans="1:5">
      <c r="A54" s="561"/>
      <c r="B54" s="546" t="s">
        <v>958</v>
      </c>
      <c r="C54" s="547">
        <v>165800</v>
      </c>
      <c r="D54" s="568">
        <v>134298</v>
      </c>
      <c r="E54" s="572"/>
    </row>
    <row r="55" ht="26.1" customHeight="1" spans="1:5">
      <c r="A55" s="561"/>
      <c r="B55" s="546" t="s">
        <v>959</v>
      </c>
      <c r="C55" s="547">
        <v>172800</v>
      </c>
      <c r="D55" s="568">
        <v>139968</v>
      </c>
      <c r="E55" s="572"/>
    </row>
    <row r="56" ht="71" customHeight="1" spans="1:5">
      <c r="A56" s="570"/>
      <c r="B56" s="565" t="s">
        <v>960</v>
      </c>
      <c r="C56" s="547"/>
      <c r="D56" s="547"/>
      <c r="E56" s="453"/>
    </row>
    <row r="57" ht="33.95" customHeight="1" spans="1:5">
      <c r="A57" s="38" t="s">
        <v>337</v>
      </c>
      <c r="B57" s="556" t="s">
        <v>338</v>
      </c>
      <c r="C57" s="40" t="s">
        <v>339</v>
      </c>
      <c r="D57" s="39" t="s">
        <v>340</v>
      </c>
      <c r="E57" s="38" t="s">
        <v>420</v>
      </c>
    </row>
    <row r="58" ht="26.1" customHeight="1" spans="1:5">
      <c r="A58" s="573" t="s">
        <v>961</v>
      </c>
      <c r="B58" s="574" t="s">
        <v>962</v>
      </c>
      <c r="C58" s="445">
        <v>129800</v>
      </c>
      <c r="D58" s="568">
        <v>120714</v>
      </c>
      <c r="E58" s="454" t="s">
        <v>793</v>
      </c>
    </row>
    <row r="59" ht="26.1" customHeight="1" spans="1:5">
      <c r="A59" s="575"/>
      <c r="B59" s="574" t="s">
        <v>963</v>
      </c>
      <c r="C59" s="445">
        <v>132800</v>
      </c>
      <c r="D59" s="568">
        <v>123504</v>
      </c>
      <c r="E59" s="576"/>
    </row>
    <row r="60" ht="26.1" customHeight="1" spans="1:5">
      <c r="A60" s="575"/>
      <c r="B60" s="574" t="s">
        <v>964</v>
      </c>
      <c r="C60" s="445">
        <v>137800</v>
      </c>
      <c r="D60" s="568">
        <v>128154</v>
      </c>
      <c r="E60" s="576"/>
    </row>
    <row r="61" ht="26.1" customHeight="1" spans="1:5">
      <c r="A61" s="575"/>
      <c r="B61" s="574" t="s">
        <v>965</v>
      </c>
      <c r="C61" s="445">
        <v>142800</v>
      </c>
      <c r="D61" s="568">
        <v>132804</v>
      </c>
      <c r="E61" s="576"/>
    </row>
    <row r="62" ht="26.1" customHeight="1" spans="1:5">
      <c r="A62" s="575"/>
      <c r="B62" s="574" t="s">
        <v>966</v>
      </c>
      <c r="C62" s="445">
        <v>147800</v>
      </c>
      <c r="D62" s="568">
        <v>137454</v>
      </c>
      <c r="E62" s="576"/>
    </row>
    <row r="63" ht="26.1" customHeight="1" spans="1:5">
      <c r="A63" s="575"/>
      <c r="B63" s="574" t="s">
        <v>955</v>
      </c>
      <c r="C63" s="445">
        <v>129800</v>
      </c>
      <c r="D63" s="568">
        <v>120714</v>
      </c>
      <c r="E63" s="576"/>
    </row>
    <row r="64" ht="26.1" customHeight="1" spans="1:5">
      <c r="A64" s="575"/>
      <c r="B64" s="574" t="s">
        <v>956</v>
      </c>
      <c r="C64" s="445">
        <v>134800</v>
      </c>
      <c r="D64" s="568">
        <v>125364</v>
      </c>
      <c r="E64" s="576"/>
    </row>
    <row r="65" ht="26.1" customHeight="1" spans="1:5">
      <c r="A65" s="575"/>
      <c r="B65" s="574" t="s">
        <v>957</v>
      </c>
      <c r="C65" s="445">
        <v>135800</v>
      </c>
      <c r="D65" s="568">
        <v>126294</v>
      </c>
      <c r="E65" s="576"/>
    </row>
    <row r="66" ht="26.1" customHeight="1" spans="1:5">
      <c r="A66" s="575"/>
      <c r="B66" s="574" t="s">
        <v>958</v>
      </c>
      <c r="C66" s="445">
        <v>140800</v>
      </c>
      <c r="D66" s="568">
        <v>130944</v>
      </c>
      <c r="E66" s="576"/>
    </row>
    <row r="67" ht="26.1" customHeight="1" spans="1:5">
      <c r="A67" s="575"/>
      <c r="B67" s="574" t="s">
        <v>959</v>
      </c>
      <c r="C67" s="445">
        <v>148800</v>
      </c>
      <c r="D67" s="568">
        <v>138384</v>
      </c>
      <c r="E67" s="576"/>
    </row>
    <row r="68" ht="61.15" customHeight="1" spans="1:5">
      <c r="A68" s="577"/>
      <c r="B68" s="578" t="s">
        <v>967</v>
      </c>
      <c r="C68" s="579"/>
      <c r="D68" s="579"/>
      <c r="E68" s="576"/>
    </row>
    <row r="69" ht="33.95" customHeight="1" spans="1:5">
      <c r="A69" s="38" t="s">
        <v>337</v>
      </c>
      <c r="B69" s="556" t="s">
        <v>338</v>
      </c>
      <c r="C69" s="40" t="s">
        <v>339</v>
      </c>
      <c r="D69" s="39" t="s">
        <v>340</v>
      </c>
      <c r="E69" s="38" t="s">
        <v>420</v>
      </c>
    </row>
    <row r="70" ht="26.1" customHeight="1" spans="1:5">
      <c r="A70" s="580" t="s">
        <v>968</v>
      </c>
      <c r="B70" s="546" t="s">
        <v>969</v>
      </c>
      <c r="C70" s="547">
        <v>169800</v>
      </c>
      <c r="D70" s="547">
        <v>144330</v>
      </c>
      <c r="E70" s="581" t="s">
        <v>764</v>
      </c>
    </row>
    <row r="71" ht="26.1" customHeight="1" spans="1:5">
      <c r="A71" s="580"/>
      <c r="B71" s="546" t="s">
        <v>970</v>
      </c>
      <c r="C71" s="547">
        <v>181800</v>
      </c>
      <c r="D71" s="547">
        <v>154530</v>
      </c>
      <c r="E71" s="582"/>
    </row>
    <row r="72" ht="26.1" customHeight="1" spans="1:5">
      <c r="A72" s="580"/>
      <c r="B72" s="546" t="s">
        <v>971</v>
      </c>
      <c r="C72" s="547">
        <v>191800</v>
      </c>
      <c r="D72" s="547">
        <v>163030</v>
      </c>
      <c r="E72" s="582"/>
    </row>
    <row r="73" ht="26.1" customHeight="1" spans="1:5">
      <c r="A73" s="580"/>
      <c r="B73" s="546" t="s">
        <v>972</v>
      </c>
      <c r="C73" s="547">
        <v>201800</v>
      </c>
      <c r="D73" s="547">
        <v>171530</v>
      </c>
      <c r="E73" s="582"/>
    </row>
    <row r="74" ht="26.1" customHeight="1" spans="1:5">
      <c r="A74" s="580"/>
      <c r="B74" s="546" t="s">
        <v>973</v>
      </c>
      <c r="C74" s="547">
        <v>179800</v>
      </c>
      <c r="D74" s="547">
        <v>152830</v>
      </c>
      <c r="E74" s="582"/>
    </row>
    <row r="75" ht="26.1" customHeight="1" spans="1:5">
      <c r="A75" s="580"/>
      <c r="B75" s="546" t="s">
        <v>974</v>
      </c>
      <c r="C75" s="547">
        <v>189800</v>
      </c>
      <c r="D75" s="547">
        <v>161330</v>
      </c>
      <c r="E75" s="582"/>
    </row>
    <row r="76" ht="26.1" customHeight="1" spans="1:5">
      <c r="A76" s="580"/>
      <c r="B76" s="546" t="s">
        <v>975</v>
      </c>
      <c r="C76" s="547">
        <v>199800</v>
      </c>
      <c r="D76" s="547">
        <v>169830</v>
      </c>
      <c r="E76" s="582"/>
    </row>
    <row r="77" ht="26.1" customHeight="1" spans="1:5">
      <c r="A77" s="580"/>
      <c r="B77" s="546" t="s">
        <v>976</v>
      </c>
      <c r="C77" s="547">
        <v>212800</v>
      </c>
      <c r="D77" s="547">
        <v>180880</v>
      </c>
      <c r="E77" s="582"/>
    </row>
    <row r="78" ht="26.1" customHeight="1" spans="1:5">
      <c r="A78" s="580"/>
      <c r="B78" s="546" t="s">
        <v>977</v>
      </c>
      <c r="C78" s="547">
        <v>230800</v>
      </c>
      <c r="D78" s="547">
        <v>196180</v>
      </c>
      <c r="E78" s="582"/>
    </row>
    <row r="79" ht="100.15" customHeight="1" spans="1:5">
      <c r="A79" s="580"/>
      <c r="B79" s="578" t="s">
        <v>978</v>
      </c>
      <c r="C79" s="583"/>
      <c r="D79" s="583"/>
      <c r="E79" s="582"/>
    </row>
    <row r="80" ht="33.95" customHeight="1" spans="1:5">
      <c r="A80" s="38" t="s">
        <v>337</v>
      </c>
      <c r="B80" s="556" t="s">
        <v>338</v>
      </c>
      <c r="C80" s="40" t="s">
        <v>339</v>
      </c>
      <c r="D80" s="39" t="s">
        <v>340</v>
      </c>
      <c r="E80" s="38" t="s">
        <v>420</v>
      </c>
    </row>
    <row r="81" ht="30" customHeight="1" spans="1:6">
      <c r="A81" s="584" t="s">
        <v>979</v>
      </c>
      <c r="B81" s="585" t="s">
        <v>980</v>
      </c>
      <c r="C81" s="45">
        <v>109800</v>
      </c>
      <c r="D81" s="45">
        <v>108702</v>
      </c>
      <c r="E81" s="586" t="s">
        <v>793</v>
      </c>
    </row>
    <row r="82" ht="30" customHeight="1" spans="1:6">
      <c r="A82" s="587"/>
      <c r="B82" s="585" t="s">
        <v>981</v>
      </c>
      <c r="C82" s="45">
        <v>119800</v>
      </c>
      <c r="D82" s="45">
        <v>118602</v>
      </c>
      <c r="E82" s="572"/>
    </row>
    <row r="83" ht="30" customHeight="1" spans="1:6">
      <c r="A83" s="587"/>
      <c r="B83" s="588" t="s">
        <v>982</v>
      </c>
      <c r="C83" s="45">
        <v>129800</v>
      </c>
      <c r="D83" s="45">
        <v>128502</v>
      </c>
      <c r="E83" s="572"/>
    </row>
    <row r="84" ht="30" customHeight="1" spans="1:6">
      <c r="A84" s="587"/>
      <c r="B84" s="588" t="s">
        <v>983</v>
      </c>
      <c r="C84" s="45">
        <v>139800</v>
      </c>
      <c r="D84" s="45">
        <v>138402</v>
      </c>
      <c r="E84" s="572"/>
    </row>
    <row r="85" ht="30" customHeight="1" spans="1:6">
      <c r="A85" s="587"/>
      <c r="B85" s="588" t="s">
        <v>984</v>
      </c>
      <c r="C85" s="45">
        <v>149800</v>
      </c>
      <c r="D85" s="45">
        <v>148302</v>
      </c>
      <c r="E85" s="572"/>
    </row>
    <row r="86" ht="30" customHeight="1" spans="1:6">
      <c r="A86" s="587"/>
      <c r="B86" s="588" t="s">
        <v>985</v>
      </c>
      <c r="C86" s="45">
        <v>159800</v>
      </c>
      <c r="D86" s="45">
        <v>158202</v>
      </c>
      <c r="E86" s="572"/>
    </row>
    <row r="87" ht="30" customHeight="1" spans="1:6">
      <c r="A87" s="587"/>
      <c r="B87" s="588" t="s">
        <v>986</v>
      </c>
      <c r="C87" s="45">
        <v>159800</v>
      </c>
      <c r="D87" s="45">
        <v>158202</v>
      </c>
      <c r="E87" s="572"/>
    </row>
    <row r="88" ht="83.1" customHeight="1" spans="1:6">
      <c r="A88" s="589"/>
      <c r="B88" s="590" t="s">
        <v>987</v>
      </c>
      <c r="C88" s="591"/>
      <c r="D88" s="591"/>
      <c r="E88" s="592"/>
    </row>
    <row r="89" s="4" customFormat="1" ht="30" customHeight="1" spans="1:6">
      <c r="A89" s="38" t="s">
        <v>337</v>
      </c>
      <c r="B89" s="556" t="s">
        <v>338</v>
      </c>
      <c r="C89" s="40" t="s">
        <v>339</v>
      </c>
      <c r="D89" s="39" t="s">
        <v>340</v>
      </c>
      <c r="E89" s="38" t="s">
        <v>420</v>
      </c>
      <c r="F89" s="593"/>
    </row>
    <row r="90" s="4" customFormat="1" ht="30" customHeight="1" spans="1:6">
      <c r="A90" s="584" t="s">
        <v>988</v>
      </c>
      <c r="B90" s="585" t="s">
        <v>989</v>
      </c>
      <c r="C90" s="45">
        <v>179800</v>
      </c>
      <c r="D90" s="45">
        <v>167214</v>
      </c>
      <c r="E90" s="586" t="s">
        <v>793</v>
      </c>
      <c r="F90" s="593"/>
    </row>
    <row r="91" s="4" customFormat="1" ht="30" customHeight="1" spans="1:6">
      <c r="A91" s="587"/>
      <c r="B91" s="585" t="s">
        <v>990</v>
      </c>
      <c r="C91" s="45">
        <v>199800</v>
      </c>
      <c r="D91" s="45">
        <v>185814</v>
      </c>
      <c r="E91" s="572"/>
      <c r="F91" s="593"/>
    </row>
    <row r="92" s="4" customFormat="1" ht="30" customHeight="1" spans="1:6">
      <c r="A92" s="587"/>
      <c r="B92" s="585" t="s">
        <v>991</v>
      </c>
      <c r="C92" s="45">
        <v>219800</v>
      </c>
      <c r="D92" s="45">
        <v>204414</v>
      </c>
      <c r="E92" s="572"/>
      <c r="F92" s="593"/>
    </row>
    <row r="93" s="4" customFormat="1" ht="30" customHeight="1" spans="1:6">
      <c r="A93" s="587"/>
      <c r="B93" s="585" t="s">
        <v>992</v>
      </c>
      <c r="C93" s="45">
        <v>238800</v>
      </c>
      <c r="D93" s="45">
        <v>222084</v>
      </c>
      <c r="E93" s="572"/>
      <c r="F93" s="593"/>
    </row>
    <row r="94" s="4" customFormat="1" ht="108" customHeight="1" spans="1:6">
      <c r="A94" s="589"/>
      <c r="B94" s="590" t="s">
        <v>993</v>
      </c>
      <c r="C94" s="594"/>
      <c r="D94" s="594"/>
      <c r="E94" s="592"/>
      <c r="F94" s="593"/>
    </row>
    <row r="95" s="4" customFormat="1" ht="30" customHeight="1" spans="1:6">
      <c r="A95" s="267" t="s">
        <v>415</v>
      </c>
      <c r="B95" s="267"/>
      <c r="C95" s="595"/>
      <c r="D95" s="595"/>
      <c r="E95" s="596"/>
      <c r="F95" s="593"/>
    </row>
    <row r="96" s="4" customFormat="1" ht="18.75" customHeight="1" spans="1:6">
      <c r="A96" s="57" t="s">
        <v>532</v>
      </c>
      <c r="B96" s="57"/>
      <c r="C96" s="597"/>
      <c r="D96" s="597"/>
      <c r="E96" s="598"/>
      <c r="F96" s="593"/>
    </row>
  </sheetData>
  <mergeCells count="30">
    <mergeCell ref="A1:E1"/>
    <mergeCell ref="A2:E2"/>
    <mergeCell ref="A3:E3"/>
    <mergeCell ref="A4:E4"/>
    <mergeCell ref="B16:D16"/>
    <mergeCell ref="B27:D27"/>
    <mergeCell ref="B45:D45"/>
    <mergeCell ref="B56:D56"/>
    <mergeCell ref="B68:D68"/>
    <mergeCell ref="B79:D79"/>
    <mergeCell ref="B88:D88"/>
    <mergeCell ref="B94:D94"/>
    <mergeCell ref="A95:E95"/>
    <mergeCell ref="A96:E96"/>
    <mergeCell ref="A6:A16"/>
    <mergeCell ref="A18:A27"/>
    <mergeCell ref="A29:A45"/>
    <mergeCell ref="A47:A56"/>
    <mergeCell ref="A58:A68"/>
    <mergeCell ref="A70:A79"/>
    <mergeCell ref="A81:A88"/>
    <mergeCell ref="A90:A94"/>
    <mergeCell ref="E6:E16"/>
    <mergeCell ref="E18:E27"/>
    <mergeCell ref="E29:E45"/>
    <mergeCell ref="E47:E56"/>
    <mergeCell ref="E58:E68"/>
    <mergeCell ref="E70:E79"/>
    <mergeCell ref="E81:E88"/>
    <mergeCell ref="E90:E94"/>
  </mergeCells>
  <pageMargins left="0.7" right="0.7" top="0.75" bottom="0.75" header="0.3" footer="0.3"/>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40"/>
  <sheetViews>
    <sheetView workbookViewId="0">
      <selection activeCell="A1" sqref="A1:F1"/>
    </sheetView>
  </sheetViews>
  <sheetFormatPr defaultColWidth="9" defaultRowHeight="16.5" outlineLevelCol="7"/>
  <cols>
    <col min="1" max="1" width="14.6333333333333" style="459" customWidth="1"/>
    <col min="2" max="2" width="54.6333333333333" style="459" customWidth="1"/>
    <col min="3" max="4" width="20.6333333333333" style="460" customWidth="1"/>
    <col min="5" max="5" width="20.6333333333333" style="461" customWidth="1"/>
    <col min="6" max="6" width="20.6333333333333" style="462" customWidth="1"/>
    <col min="7" max="7" width="9" style="148"/>
    <col min="8" max="8" width="12.8833333333333" style="148" customWidth="1"/>
    <col min="9" max="16384" width="9" style="148"/>
  </cols>
  <sheetData>
    <row r="1" ht="39.95" customHeight="1" spans="1:7">
      <c r="A1" s="159" t="s">
        <v>35</v>
      </c>
      <c r="B1" s="463"/>
      <c r="C1" s="161"/>
      <c r="D1" s="161"/>
      <c r="E1" s="162"/>
      <c r="F1" s="464"/>
    </row>
    <row r="2" ht="30" customHeight="1" spans="1:7">
      <c r="A2" s="465" t="s">
        <v>773</v>
      </c>
      <c r="B2" s="466"/>
      <c r="C2" s="467"/>
      <c r="D2" s="467"/>
      <c r="E2" s="468"/>
      <c r="F2" s="469"/>
      <c r="G2" s="470"/>
    </row>
    <row r="3" ht="60" customHeight="1" spans="1:7">
      <c r="A3" s="471" t="s">
        <v>334</v>
      </c>
      <c r="B3" s="471"/>
      <c r="C3" s="471"/>
      <c r="D3" s="471"/>
      <c r="E3" s="471"/>
      <c r="F3" s="471"/>
      <c r="G3" s="470"/>
    </row>
    <row r="4" ht="90" customHeight="1" spans="1:7">
      <c r="A4" s="472" t="s">
        <v>994</v>
      </c>
      <c r="B4" s="473"/>
      <c r="C4" s="474"/>
      <c r="D4" s="474"/>
      <c r="E4" s="475"/>
      <c r="F4" s="476"/>
    </row>
    <row r="5" customFormat="1" ht="33.95" customHeight="1" spans="1:7">
      <c r="A5" s="89" t="s">
        <v>337</v>
      </c>
      <c r="B5" s="38" t="s">
        <v>338</v>
      </c>
      <c r="C5" s="39" t="s">
        <v>339</v>
      </c>
      <c r="D5" s="39" t="s">
        <v>340</v>
      </c>
      <c r="E5" s="41" t="s">
        <v>341</v>
      </c>
      <c r="F5" s="89" t="s">
        <v>420</v>
      </c>
    </row>
    <row r="6" customFormat="1" ht="26.1" customHeight="1" spans="1:7">
      <c r="A6" s="477" t="s">
        <v>995</v>
      </c>
      <c r="B6" s="478" t="s">
        <v>996</v>
      </c>
      <c r="C6" s="479">
        <v>289900</v>
      </c>
      <c r="D6" s="480">
        <v>206900</v>
      </c>
      <c r="E6" s="481">
        <f>1-D6/C6</f>
        <v>0.286305622628493</v>
      </c>
      <c r="F6" s="482" t="s">
        <v>704</v>
      </c>
    </row>
    <row r="7" customFormat="1" ht="26.1" customHeight="1" spans="1:7">
      <c r="A7" s="477"/>
      <c r="B7" s="478" t="s">
        <v>997</v>
      </c>
      <c r="C7" s="479">
        <v>299900</v>
      </c>
      <c r="D7" s="480">
        <v>215900</v>
      </c>
      <c r="E7" s="481">
        <f>1-D7/C7</f>
        <v>0.280093364454818</v>
      </c>
      <c r="F7" s="483"/>
    </row>
    <row r="8" customFormat="1" ht="26.1" customHeight="1" spans="1:7">
      <c r="A8" s="477"/>
      <c r="B8" s="478" t="s">
        <v>998</v>
      </c>
      <c r="C8" s="479">
        <v>320900</v>
      </c>
      <c r="D8" s="480">
        <v>245900</v>
      </c>
      <c r="E8" s="481">
        <f>1-D8/C8</f>
        <v>0.233717669055781</v>
      </c>
      <c r="F8" s="483"/>
    </row>
    <row r="9" customFormat="1" ht="34" customHeight="1" spans="1:7">
      <c r="A9" s="477"/>
      <c r="B9" s="484" t="s">
        <v>999</v>
      </c>
      <c r="C9" s="485"/>
      <c r="D9" s="485"/>
      <c r="E9" s="485"/>
      <c r="F9" s="483"/>
    </row>
    <row r="10" customFormat="1" ht="26.1" customHeight="1" spans="1:7">
      <c r="A10" s="171" t="s">
        <v>337</v>
      </c>
      <c r="B10" s="38" t="s">
        <v>338</v>
      </c>
      <c r="C10" s="39" t="s">
        <v>339</v>
      </c>
      <c r="D10" s="39" t="s">
        <v>340</v>
      </c>
      <c r="E10" s="41" t="s">
        <v>341</v>
      </c>
      <c r="F10" s="171" t="s">
        <v>420</v>
      </c>
    </row>
    <row r="11" customFormat="1" ht="26.1" customHeight="1" spans="1:7">
      <c r="A11" s="477" t="s">
        <v>1000</v>
      </c>
      <c r="B11" s="478" t="s">
        <v>1001</v>
      </c>
      <c r="C11" s="479">
        <v>369900</v>
      </c>
      <c r="D11" s="480">
        <v>289900</v>
      </c>
      <c r="E11" s="481">
        <f>1-D11/C11</f>
        <v>0.216274668829413</v>
      </c>
      <c r="F11" s="482" t="s">
        <v>704</v>
      </c>
    </row>
    <row r="12" customFormat="1" ht="26.1" customHeight="1" spans="1:7">
      <c r="A12" s="477"/>
      <c r="B12" s="478" t="s">
        <v>1002</v>
      </c>
      <c r="C12" s="479">
        <v>399900</v>
      </c>
      <c r="D12" s="480">
        <v>309900</v>
      </c>
      <c r="E12" s="481">
        <f>1-D12/C12</f>
        <v>0.225056264066017</v>
      </c>
      <c r="F12" s="483"/>
    </row>
    <row r="13" customFormat="1" ht="26.1" customHeight="1" spans="1:7">
      <c r="A13" s="477"/>
      <c r="B13" s="478" t="s">
        <v>788</v>
      </c>
      <c r="C13" s="479">
        <v>429900</v>
      </c>
      <c r="D13" s="480">
        <v>329900</v>
      </c>
      <c r="E13" s="481">
        <f>1-D13/C13</f>
        <v>0.232612235403582</v>
      </c>
      <c r="F13" s="483"/>
    </row>
    <row r="14" customFormat="1" ht="39" customHeight="1" spans="1:7">
      <c r="A14" s="477"/>
      <c r="B14" s="484" t="s">
        <v>1003</v>
      </c>
      <c r="C14" s="485"/>
      <c r="D14" s="485"/>
      <c r="E14" s="485"/>
      <c r="F14" s="483"/>
    </row>
    <row r="15" customFormat="1" ht="26.1" customHeight="1" spans="1:7">
      <c r="A15" s="171" t="s">
        <v>337</v>
      </c>
      <c r="B15" s="38" t="s">
        <v>338</v>
      </c>
      <c r="C15" s="39" t="s">
        <v>339</v>
      </c>
      <c r="D15" s="39" t="s">
        <v>340</v>
      </c>
      <c r="E15" s="41" t="s">
        <v>341</v>
      </c>
      <c r="F15" s="171" t="s">
        <v>420</v>
      </c>
    </row>
    <row r="16" customFormat="1" ht="26.1" customHeight="1" spans="1:7">
      <c r="A16" s="477" t="s">
        <v>1004</v>
      </c>
      <c r="B16" s="486" t="s">
        <v>1005</v>
      </c>
      <c r="C16" s="487">
        <v>229700</v>
      </c>
      <c r="D16" s="488">
        <v>159900</v>
      </c>
      <c r="E16" s="481">
        <f>1-D16/C16</f>
        <v>0.30387461906835</v>
      </c>
      <c r="F16" s="482" t="s">
        <v>694</v>
      </c>
    </row>
    <row r="17" customFormat="1" ht="26.1" customHeight="1" spans="1:8">
      <c r="A17" s="477"/>
      <c r="B17" s="486" t="s">
        <v>1006</v>
      </c>
      <c r="C17" s="487">
        <v>262700</v>
      </c>
      <c r="D17" s="488">
        <v>179900</v>
      </c>
      <c r="E17" s="481">
        <f>1-D17/C17</f>
        <v>0.315188427864484</v>
      </c>
      <c r="F17" s="483"/>
    </row>
    <row r="18" customFormat="1" ht="26.1" customHeight="1" spans="1:8">
      <c r="A18" s="477"/>
      <c r="B18" s="486" t="s">
        <v>1007</v>
      </c>
      <c r="C18" s="487">
        <v>275700</v>
      </c>
      <c r="D18" s="488">
        <v>189900</v>
      </c>
      <c r="E18" s="481">
        <f>1-D18/C18</f>
        <v>0.311207834602829</v>
      </c>
      <c r="F18" s="483"/>
    </row>
    <row r="19" s="151" customFormat="1" ht="33.95" customHeight="1" spans="1:8">
      <c r="A19" s="477"/>
      <c r="B19" s="484" t="s">
        <v>1008</v>
      </c>
      <c r="C19" s="485"/>
      <c r="D19" s="485"/>
      <c r="E19" s="485"/>
      <c r="F19" s="483"/>
    </row>
    <row r="20" s="149" customFormat="1" ht="33.95" customHeight="1" spans="1:8">
      <c r="A20" s="171" t="s">
        <v>337</v>
      </c>
      <c r="B20" s="38" t="s">
        <v>338</v>
      </c>
      <c r="C20" s="39" t="s">
        <v>339</v>
      </c>
      <c r="D20" s="40" t="s">
        <v>340</v>
      </c>
      <c r="E20" s="41" t="s">
        <v>341</v>
      </c>
      <c r="F20" s="171" t="s">
        <v>420</v>
      </c>
    </row>
    <row r="21" s="457" customFormat="1" ht="26.1" customHeight="1" spans="1:8">
      <c r="A21" s="489" t="s">
        <v>1009</v>
      </c>
      <c r="B21" s="183" t="s">
        <v>1010</v>
      </c>
      <c r="C21" s="490">
        <v>379900</v>
      </c>
      <c r="D21" s="491">
        <v>244900</v>
      </c>
      <c r="E21" s="481">
        <f>1-D21/C21</f>
        <v>0.355356672808634</v>
      </c>
      <c r="F21" s="492" t="s">
        <v>1011</v>
      </c>
      <c r="G21" s="493"/>
    </row>
    <row r="22" ht="26.1" customHeight="1" spans="1:8">
      <c r="A22" s="489"/>
      <c r="B22" s="183" t="s">
        <v>1006</v>
      </c>
      <c r="C22" s="490">
        <v>399900</v>
      </c>
      <c r="D22" s="491">
        <v>265900</v>
      </c>
      <c r="E22" s="481">
        <f>1-D22/C22</f>
        <v>0.335083770942736</v>
      </c>
      <c r="F22" s="494"/>
      <c r="G22" s="470"/>
    </row>
    <row r="23" ht="26.1" customHeight="1" spans="1:8">
      <c r="A23" s="489"/>
      <c r="B23" s="183" t="s">
        <v>1007</v>
      </c>
      <c r="C23" s="490">
        <v>419900</v>
      </c>
      <c r="D23" s="491">
        <v>295900</v>
      </c>
      <c r="E23" s="481">
        <f>1-D23/C23</f>
        <v>0.295308406763515</v>
      </c>
      <c r="F23" s="494"/>
      <c r="G23" s="470"/>
    </row>
    <row r="24" ht="26.1" customHeight="1" spans="1:8">
      <c r="A24" s="489"/>
      <c r="B24" s="183" t="s">
        <v>1012</v>
      </c>
      <c r="C24" s="490">
        <v>459900</v>
      </c>
      <c r="D24" s="491">
        <v>335900</v>
      </c>
      <c r="E24" s="481">
        <v>0.28</v>
      </c>
      <c r="F24" s="494"/>
      <c r="G24" s="470"/>
    </row>
    <row r="25" ht="39" customHeight="1" spans="1:8">
      <c r="A25" s="489"/>
      <c r="B25" s="495" t="s">
        <v>1013</v>
      </c>
      <c r="C25" s="496"/>
      <c r="D25" s="496"/>
      <c r="E25" s="496"/>
      <c r="F25" s="494"/>
      <c r="G25" s="470"/>
    </row>
    <row r="26" s="149" customFormat="1" ht="33.95" customHeight="1" spans="1:8">
      <c r="A26" s="22" t="s">
        <v>337</v>
      </c>
      <c r="B26" s="38" t="s">
        <v>338</v>
      </c>
      <c r="C26" s="39" t="s">
        <v>339</v>
      </c>
      <c r="D26" s="40" t="s">
        <v>340</v>
      </c>
      <c r="E26" s="41" t="s">
        <v>341</v>
      </c>
      <c r="F26" s="494"/>
      <c r="G26" s="497"/>
    </row>
    <row r="27" ht="26.1" customHeight="1" spans="1:8">
      <c r="A27" s="498" t="s">
        <v>1014</v>
      </c>
      <c r="B27" s="499" t="s">
        <v>1015</v>
      </c>
      <c r="C27" s="490">
        <v>449900</v>
      </c>
      <c r="D27" s="491">
        <v>349900</v>
      </c>
      <c r="E27" s="481">
        <f>1-D27/C27</f>
        <v>0.222271615914648</v>
      </c>
      <c r="F27" s="494"/>
      <c r="G27" s="470"/>
      <c r="H27" s="500"/>
    </row>
    <row r="28" s="151" customFormat="1" ht="26.1" customHeight="1" spans="1:8">
      <c r="A28" s="501"/>
      <c r="B28" s="499" t="s">
        <v>1016</v>
      </c>
      <c r="C28" s="490">
        <v>469900</v>
      </c>
      <c r="D28" s="491">
        <v>369900</v>
      </c>
      <c r="E28" s="481">
        <f>1-D28/C28</f>
        <v>0.212811236433284</v>
      </c>
      <c r="F28" s="494"/>
    </row>
    <row r="29" s="151" customFormat="1" ht="26.1" customHeight="1" spans="1:8">
      <c r="A29" s="501"/>
      <c r="B29" s="499" t="s">
        <v>1017</v>
      </c>
      <c r="C29" s="490">
        <v>509900</v>
      </c>
      <c r="D29" s="491">
        <v>409900</v>
      </c>
      <c r="E29" s="481">
        <v>0.28</v>
      </c>
      <c r="F29" s="494"/>
    </row>
    <row r="30" s="151" customFormat="1" ht="40" customHeight="1" spans="1:8">
      <c r="A30" s="501"/>
      <c r="B30" s="502" t="s">
        <v>1018</v>
      </c>
      <c r="C30" s="503"/>
      <c r="D30" s="503"/>
      <c r="E30" s="503"/>
      <c r="F30" s="494"/>
    </row>
    <row r="31" s="458" customFormat="1" ht="33.95" customHeight="1" spans="1:8">
      <c r="A31" s="38" t="s">
        <v>337</v>
      </c>
      <c r="B31" s="38" t="s">
        <v>338</v>
      </c>
      <c r="C31" s="39" t="s">
        <v>339</v>
      </c>
      <c r="D31" s="39" t="s">
        <v>340</v>
      </c>
      <c r="E31" s="41" t="s">
        <v>341</v>
      </c>
      <c r="F31" s="89" t="s">
        <v>420</v>
      </c>
    </row>
    <row r="32" s="458" customFormat="1" ht="26.1" customHeight="1" spans="1:8">
      <c r="A32" s="504" t="s">
        <v>1019</v>
      </c>
      <c r="B32" s="505" t="s">
        <v>1020</v>
      </c>
      <c r="C32" s="491">
        <v>229900</v>
      </c>
      <c r="D32" s="506">
        <v>169900</v>
      </c>
      <c r="E32" s="481">
        <f>1-D32/C32</f>
        <v>0.260983036102653</v>
      </c>
      <c r="F32" s="507" t="s">
        <v>793</v>
      </c>
    </row>
    <row r="33" s="458" customFormat="1" ht="26.1" customHeight="1" spans="1:6">
      <c r="A33" s="178"/>
      <c r="B33" s="508" t="s">
        <v>1021</v>
      </c>
      <c r="C33" s="491">
        <v>239900</v>
      </c>
      <c r="D33" s="509">
        <v>179900</v>
      </c>
      <c r="E33" s="510">
        <f>1-D33/C33</f>
        <v>0.250104210087536</v>
      </c>
      <c r="F33" s="507"/>
    </row>
    <row r="34" s="458" customFormat="1" ht="26.1" customHeight="1" spans="1:6">
      <c r="A34" s="178"/>
      <c r="B34" s="511" t="s">
        <v>1022</v>
      </c>
      <c r="C34" s="512">
        <v>259900</v>
      </c>
      <c r="D34" s="513">
        <v>199900</v>
      </c>
      <c r="E34" s="514">
        <f>1-D34/C34</f>
        <v>0.230858022316276</v>
      </c>
      <c r="F34" s="507"/>
    </row>
    <row r="35" s="458" customFormat="1" ht="26.1" customHeight="1" spans="1:6">
      <c r="A35" s="515"/>
      <c r="B35" s="516" t="s">
        <v>1023</v>
      </c>
      <c r="C35" s="517"/>
      <c r="D35" s="517"/>
      <c r="E35" s="517"/>
      <c r="F35" s="507"/>
    </row>
    <row r="36" customFormat="1" ht="33.95" customHeight="1" spans="1:6">
      <c r="A36" s="38" t="s">
        <v>337</v>
      </c>
      <c r="B36" s="22" t="s">
        <v>338</v>
      </c>
      <c r="C36" s="23" t="s">
        <v>339</v>
      </c>
      <c r="D36" s="23" t="s">
        <v>340</v>
      </c>
      <c r="E36" s="25" t="s">
        <v>341</v>
      </c>
      <c r="F36" s="38" t="s">
        <v>420</v>
      </c>
    </row>
    <row r="37" customFormat="1" ht="26.1" customHeight="1" spans="1:6">
      <c r="A37" s="518" t="s">
        <v>1024</v>
      </c>
      <c r="B37" s="519" t="s">
        <v>1025</v>
      </c>
      <c r="C37" s="487">
        <v>196900</v>
      </c>
      <c r="D37" s="488">
        <v>139900</v>
      </c>
      <c r="E37" s="481">
        <f>1-D37/C37</f>
        <v>0.289487049263586</v>
      </c>
      <c r="F37" s="520" t="s">
        <v>793</v>
      </c>
    </row>
    <row r="38" customFormat="1" ht="26.1" customHeight="1" spans="1:6">
      <c r="A38" s="521"/>
      <c r="B38" s="522" t="s">
        <v>1026</v>
      </c>
      <c r="C38" s="487">
        <v>204900</v>
      </c>
      <c r="D38" s="523">
        <v>149900</v>
      </c>
      <c r="E38" s="510">
        <f>1-D38/C38</f>
        <v>0.268423621278672</v>
      </c>
      <c r="F38" s="524"/>
    </row>
    <row r="39" customFormat="1" ht="26.1" customHeight="1" spans="1:6">
      <c r="A39" s="525"/>
      <c r="B39" s="526" t="s">
        <v>1027</v>
      </c>
      <c r="C39" s="527"/>
      <c r="D39" s="527"/>
      <c r="E39" s="528"/>
      <c r="F39" s="529"/>
    </row>
    <row r="40" spans="1:6">
      <c r="A40" s="57" t="s">
        <v>532</v>
      </c>
      <c r="B40" s="57"/>
      <c r="C40" s="107"/>
      <c r="D40" s="107"/>
      <c r="E40" s="108"/>
      <c r="F40" s="57"/>
    </row>
  </sheetData>
  <mergeCells count="25">
    <mergeCell ref="A1:F1"/>
    <mergeCell ref="A2:F2"/>
    <mergeCell ref="A3:F3"/>
    <mergeCell ref="A4:F4"/>
    <mergeCell ref="B9:E9"/>
    <mergeCell ref="B14:E14"/>
    <mergeCell ref="B19:E19"/>
    <mergeCell ref="B25:E25"/>
    <mergeCell ref="B30:E30"/>
    <mergeCell ref="B35:E35"/>
    <mergeCell ref="B39:E39"/>
    <mergeCell ref="A40:F40"/>
    <mergeCell ref="A6:A9"/>
    <mergeCell ref="A11:A14"/>
    <mergeCell ref="A16:A19"/>
    <mergeCell ref="A21:A25"/>
    <mergeCell ref="A27:A30"/>
    <mergeCell ref="A32:A35"/>
    <mergeCell ref="A37:A39"/>
    <mergeCell ref="F6:F9"/>
    <mergeCell ref="F11:F14"/>
    <mergeCell ref="F16:F19"/>
    <mergeCell ref="F21:F30"/>
    <mergeCell ref="F32:F35"/>
    <mergeCell ref="F37:F39"/>
  </mergeCells>
  <pageMargins left="0.7" right="0.7" top="0.75" bottom="0.75" header="0.3" footer="0.3"/>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76"/>
  <sheetViews>
    <sheetView workbookViewId="0">
      <selection activeCell="A1" sqref="A1:F1"/>
    </sheetView>
  </sheetViews>
  <sheetFormatPr defaultColWidth="9" defaultRowHeight="17.25"/>
  <cols>
    <col min="1" max="1" width="14.6333333333333" style="365" customWidth="1"/>
    <col min="2" max="2" width="58.5" style="59" customWidth="1"/>
    <col min="3" max="3" width="20.6333333333333" style="366" customWidth="1"/>
    <col min="4" max="4" width="20.6333333333333" style="367" customWidth="1"/>
    <col min="5" max="5" width="20.6333333333333" style="368" customWidth="1"/>
    <col min="6" max="6" width="20.6333333333333" style="369" customWidth="1"/>
    <col min="7" max="7" width="9" style="10"/>
    <col min="8" max="8" width="12.6333333333333" style="10" customWidth="1"/>
    <col min="9" max="9" width="12.1333333333333" style="10"/>
    <col min="10" max="16384" width="9" style="10"/>
  </cols>
  <sheetData>
    <row r="1" ht="39.95" customHeight="1" spans="1:9">
      <c r="A1" s="11" t="s">
        <v>20</v>
      </c>
      <c r="B1" s="282"/>
      <c r="C1" s="13"/>
      <c r="D1" s="13"/>
      <c r="E1" s="14"/>
      <c r="F1" s="284"/>
    </row>
    <row r="2" ht="30" customHeight="1" spans="1:9">
      <c r="A2" s="60" t="s">
        <v>1028</v>
      </c>
      <c r="B2" s="370"/>
      <c r="C2" s="62"/>
      <c r="D2" s="62"/>
      <c r="E2" s="63"/>
      <c r="F2" s="371"/>
      <c r="G2" s="20"/>
    </row>
    <row r="3" s="363" customFormat="1" ht="60" customHeight="1" spans="1:9">
      <c r="A3" s="372" t="s">
        <v>334</v>
      </c>
      <c r="B3" s="372"/>
      <c r="C3" s="372"/>
      <c r="D3" s="372"/>
      <c r="E3" s="372"/>
      <c r="F3" s="372"/>
      <c r="G3" s="373"/>
    </row>
    <row r="4" s="1" customFormat="1" ht="33.95" customHeight="1" spans="1:9">
      <c r="A4" s="22" t="s">
        <v>337</v>
      </c>
      <c r="B4" s="22" t="s">
        <v>338</v>
      </c>
      <c r="C4" s="23" t="s">
        <v>339</v>
      </c>
      <c r="D4" s="24" t="s">
        <v>340</v>
      </c>
      <c r="E4" s="25" t="s">
        <v>341</v>
      </c>
      <c r="F4" s="22" t="s">
        <v>420</v>
      </c>
    </row>
    <row r="5" ht="26.1" customHeight="1" spans="1:9">
      <c r="A5" s="374" t="s">
        <v>1029</v>
      </c>
      <c r="B5" s="375" t="s">
        <v>1030</v>
      </c>
      <c r="C5" s="376">
        <v>186800</v>
      </c>
      <c r="D5" s="376">
        <v>131700</v>
      </c>
      <c r="E5" s="377">
        <f>1-D5/C5</f>
        <v>0.294967880085653</v>
      </c>
      <c r="F5" s="378" t="s">
        <v>694</v>
      </c>
    </row>
    <row r="6" ht="26.1" customHeight="1" spans="1:9">
      <c r="A6" s="379"/>
      <c r="B6" s="375" t="s">
        <v>1031</v>
      </c>
      <c r="C6" s="376">
        <v>217000</v>
      </c>
      <c r="D6" s="376">
        <v>156400</v>
      </c>
      <c r="E6" s="377">
        <f>1-D6/C6</f>
        <v>0.27926267281106</v>
      </c>
      <c r="F6" s="380"/>
    </row>
    <row r="7" ht="47.1" customHeight="1" spans="1:9">
      <c r="A7" s="381"/>
      <c r="B7" s="382" t="s">
        <v>1032</v>
      </c>
      <c r="C7" s="383"/>
      <c r="D7" s="383"/>
      <c r="E7" s="384"/>
      <c r="F7" s="385"/>
    </row>
    <row r="8" ht="26.1" customHeight="1" spans="1:9">
      <c r="A8" s="379" t="s">
        <v>1033</v>
      </c>
      <c r="B8" s="386" t="s">
        <v>1034</v>
      </c>
      <c r="C8" s="376">
        <v>236800</v>
      </c>
      <c r="D8" s="376">
        <v>170100</v>
      </c>
      <c r="E8" s="377">
        <f>1-D8/C8</f>
        <v>0.281672297297297</v>
      </c>
      <c r="F8" s="387" t="s">
        <v>694</v>
      </c>
    </row>
    <row r="9" ht="26.1" customHeight="1" spans="1:9">
      <c r="A9" s="379"/>
      <c r="B9" s="386" t="s">
        <v>1035</v>
      </c>
      <c r="C9" s="376">
        <v>246800</v>
      </c>
      <c r="D9" s="376">
        <v>179400</v>
      </c>
      <c r="E9" s="377">
        <f>1-D9/C9</f>
        <v>0.273095623987034</v>
      </c>
      <c r="F9" s="380"/>
    </row>
    <row r="10" ht="26.1" customHeight="1" spans="1:9">
      <c r="A10" s="379"/>
      <c r="B10" s="388" t="s">
        <v>1036</v>
      </c>
      <c r="C10" s="389">
        <v>251800</v>
      </c>
      <c r="D10" s="389">
        <v>184100</v>
      </c>
      <c r="E10" s="377">
        <f>1-D10/C10</f>
        <v>0.268864177918983</v>
      </c>
      <c r="F10" s="380"/>
    </row>
    <row r="11" ht="26.1" customHeight="1" spans="1:9">
      <c r="A11" s="379"/>
      <c r="B11" s="388" t="s">
        <v>1037</v>
      </c>
      <c r="C11" s="389">
        <v>266800</v>
      </c>
      <c r="D11" s="389">
        <v>198000</v>
      </c>
      <c r="E11" s="390">
        <f>1-D11/C11</f>
        <v>0.257871064467766</v>
      </c>
      <c r="F11" s="380"/>
    </row>
    <row r="12" ht="59.1" customHeight="1" spans="1:9">
      <c r="A12" s="379"/>
      <c r="B12" s="382" t="s">
        <v>1038</v>
      </c>
      <c r="C12" s="383"/>
      <c r="D12" s="383"/>
      <c r="E12" s="384"/>
      <c r="F12" s="380"/>
      <c r="H12" s="71"/>
    </row>
    <row r="13" s="1" customFormat="1" ht="33.95" customHeight="1" spans="1:9">
      <c r="A13" s="89" t="s">
        <v>337</v>
      </c>
      <c r="B13" s="89" t="s">
        <v>338</v>
      </c>
      <c r="C13" s="230" t="s">
        <v>339</v>
      </c>
      <c r="D13" s="231" t="s">
        <v>340</v>
      </c>
      <c r="E13" s="189" t="s">
        <v>341</v>
      </c>
      <c r="F13" s="38" t="s">
        <v>420</v>
      </c>
    </row>
    <row r="14" s="58" customFormat="1" ht="33.95" customHeight="1" spans="1:9">
      <c r="A14" s="391" t="s">
        <v>1039</v>
      </c>
      <c r="B14" s="392" t="s">
        <v>1040</v>
      </c>
      <c r="C14" s="376">
        <v>299900</v>
      </c>
      <c r="D14" s="376">
        <v>246600</v>
      </c>
      <c r="E14" s="377">
        <f>1-D14/C14</f>
        <v>0.177725908636212</v>
      </c>
      <c r="F14" s="393" t="s">
        <v>718</v>
      </c>
      <c r="H14" s="1"/>
      <c r="I14" s="1"/>
    </row>
    <row r="15" s="58" customFormat="1" ht="33.95" customHeight="1" spans="1:9">
      <c r="A15" s="394"/>
      <c r="B15" s="392" t="s">
        <v>1041</v>
      </c>
      <c r="C15" s="376">
        <v>309900</v>
      </c>
      <c r="D15" s="376">
        <v>257000</v>
      </c>
      <c r="E15" s="377">
        <f>1-D15/C15</f>
        <v>0.170700225879316</v>
      </c>
      <c r="F15" s="395"/>
      <c r="H15" s="1"/>
      <c r="I15" s="1"/>
    </row>
    <row r="16" s="58" customFormat="1" ht="33.95" customHeight="1" spans="1:9">
      <c r="A16" s="394"/>
      <c r="B16" s="392" t="s">
        <v>1042</v>
      </c>
      <c r="C16" s="376">
        <v>319900</v>
      </c>
      <c r="D16" s="376">
        <v>266300</v>
      </c>
      <c r="E16" s="377">
        <f>1-D16/C16</f>
        <v>0.167552360112535</v>
      </c>
      <c r="F16" s="395"/>
      <c r="H16" s="1"/>
      <c r="I16" s="1"/>
    </row>
    <row r="17" s="58" customFormat="1" ht="33.95" customHeight="1" spans="1:9">
      <c r="A17" s="391"/>
      <c r="B17" s="392" t="s">
        <v>1043</v>
      </c>
      <c r="C17" s="376">
        <v>339900</v>
      </c>
      <c r="D17" s="376">
        <v>286600</v>
      </c>
      <c r="E17" s="377">
        <f>1-D17/C17</f>
        <v>0.156810826713739</v>
      </c>
      <c r="F17" s="393"/>
      <c r="H17" s="1"/>
      <c r="I17" s="1"/>
    </row>
    <row r="18" s="58" customFormat="1" ht="33.95" customHeight="1" spans="1:9">
      <c r="A18" s="391"/>
      <c r="B18" s="392" t="s">
        <v>1044</v>
      </c>
      <c r="C18" s="376">
        <v>359900</v>
      </c>
      <c r="D18" s="376">
        <v>306400</v>
      </c>
      <c r="E18" s="377">
        <f>1-D18/C18</f>
        <v>0.148652403445402</v>
      </c>
      <c r="F18" s="393"/>
      <c r="H18" s="1"/>
      <c r="I18" s="1"/>
    </row>
    <row r="19" s="58" customFormat="1" ht="63" customHeight="1" spans="1:9">
      <c r="A19" s="396"/>
      <c r="B19" s="397" t="s">
        <v>1045</v>
      </c>
      <c r="C19" s="397"/>
      <c r="D19" s="397"/>
      <c r="E19" s="398"/>
      <c r="F19" s="393"/>
      <c r="H19" s="1"/>
      <c r="I19" s="1"/>
    </row>
    <row r="20" ht="36" customHeight="1" spans="1:9">
      <c r="A20" s="399" t="s">
        <v>1046</v>
      </c>
      <c r="B20" s="400" t="s">
        <v>1047</v>
      </c>
      <c r="C20" s="376">
        <v>289000</v>
      </c>
      <c r="D20" s="376">
        <v>231600</v>
      </c>
      <c r="E20" s="377">
        <f>1-D20/C20</f>
        <v>0.198615916955017</v>
      </c>
      <c r="F20" s="401" t="s">
        <v>694</v>
      </c>
      <c r="H20" s="71"/>
      <c r="I20" s="71"/>
    </row>
    <row r="21" ht="26.1" customHeight="1" spans="1:9">
      <c r="A21" s="399"/>
      <c r="B21" s="402" t="s">
        <v>1048</v>
      </c>
      <c r="C21" s="397"/>
      <c r="D21" s="397"/>
      <c r="E21" s="398"/>
      <c r="F21" s="403"/>
    </row>
    <row r="22" ht="38.1" customHeight="1" spans="1:9">
      <c r="A22" s="404" t="s">
        <v>1049</v>
      </c>
      <c r="B22" s="405" t="s">
        <v>1050</v>
      </c>
      <c r="C22" s="406">
        <v>299000</v>
      </c>
      <c r="D22" s="406">
        <v>239300</v>
      </c>
      <c r="E22" s="407">
        <v>0.155254237288136</v>
      </c>
      <c r="F22" s="408" t="s">
        <v>694</v>
      </c>
    </row>
    <row r="23" ht="27" customHeight="1" spans="1:9">
      <c r="A23" s="409"/>
      <c r="B23" s="410" t="s">
        <v>1051</v>
      </c>
      <c r="C23" s="411"/>
      <c r="D23" s="411"/>
      <c r="E23" s="412"/>
      <c r="F23" s="413"/>
    </row>
    <row r="24" s="58" customFormat="1" ht="45" customHeight="1" spans="1:9">
      <c r="A24" s="38" t="s">
        <v>337</v>
      </c>
      <c r="B24" s="38" t="s">
        <v>338</v>
      </c>
      <c r="C24" s="39" t="s">
        <v>339</v>
      </c>
      <c r="D24" s="40" t="s">
        <v>340</v>
      </c>
      <c r="E24" s="41" t="s">
        <v>341</v>
      </c>
      <c r="F24" s="38" t="s">
        <v>420</v>
      </c>
    </row>
    <row r="25" s="58" customFormat="1" ht="33.95" customHeight="1" spans="1:9">
      <c r="A25" s="399" t="s">
        <v>1052</v>
      </c>
      <c r="B25" s="400" t="s">
        <v>1053</v>
      </c>
      <c r="C25" s="376">
        <v>176900</v>
      </c>
      <c r="D25" s="376">
        <v>143100</v>
      </c>
      <c r="E25" s="377">
        <f>1-D25/C25</f>
        <v>0.191068400226116</v>
      </c>
      <c r="F25" s="401" t="s">
        <v>704</v>
      </c>
    </row>
    <row r="26" s="58" customFormat="1" ht="33.95" customHeight="1" spans="1:9">
      <c r="A26" s="399"/>
      <c r="B26" s="400" t="s">
        <v>1054</v>
      </c>
      <c r="C26" s="376">
        <v>192900</v>
      </c>
      <c r="D26" s="376">
        <v>159400</v>
      </c>
      <c r="E26" s="377">
        <f>1-D26/C26</f>
        <v>0.173665111456713</v>
      </c>
      <c r="F26" s="403"/>
    </row>
    <row r="27" s="58" customFormat="1" ht="39" customHeight="1" spans="1:9">
      <c r="A27" s="414"/>
      <c r="B27" s="402" t="s">
        <v>1055</v>
      </c>
      <c r="C27" s="397"/>
      <c r="D27" s="397"/>
      <c r="E27" s="398"/>
      <c r="F27" s="415"/>
    </row>
    <row r="28" s="58" customFormat="1" ht="39" customHeight="1" spans="1:9">
      <c r="A28" s="416" t="s">
        <v>1056</v>
      </c>
      <c r="B28" s="392" t="s">
        <v>1057</v>
      </c>
      <c r="C28" s="406">
        <v>179900</v>
      </c>
      <c r="D28" s="376">
        <v>149100</v>
      </c>
      <c r="E28" s="377">
        <f>1-D28/C28</f>
        <v>0.171206225680934</v>
      </c>
      <c r="F28" s="401" t="s">
        <v>704</v>
      </c>
    </row>
    <row r="29" s="58" customFormat="1" ht="39" customHeight="1" spans="1:9">
      <c r="A29" s="416"/>
      <c r="B29" s="392" t="s">
        <v>1058</v>
      </c>
      <c r="C29" s="376">
        <v>205900</v>
      </c>
      <c r="D29" s="376">
        <v>173000</v>
      </c>
      <c r="E29" s="377">
        <f>1-D29/C29</f>
        <v>0.159786304031083</v>
      </c>
      <c r="F29" s="403"/>
    </row>
    <row r="30" s="58" customFormat="1" ht="39" customHeight="1" spans="1:9">
      <c r="A30" s="416"/>
      <c r="B30" s="392" t="s">
        <v>1059</v>
      </c>
      <c r="C30" s="376">
        <v>225900</v>
      </c>
      <c r="D30" s="376">
        <v>191400</v>
      </c>
      <c r="E30" s="377">
        <f>1-D30/C30</f>
        <v>0.152722443559097</v>
      </c>
      <c r="F30" s="403"/>
    </row>
    <row r="31" s="58" customFormat="1" ht="39" customHeight="1" spans="1:9">
      <c r="A31" s="416"/>
      <c r="B31" s="392" t="s">
        <v>1060</v>
      </c>
      <c r="C31" s="376">
        <v>239900</v>
      </c>
      <c r="D31" s="376">
        <v>204200</v>
      </c>
      <c r="E31" s="377">
        <f>1-D31/C31</f>
        <v>0.148812005002084</v>
      </c>
      <c r="F31" s="403"/>
    </row>
    <row r="32" s="58" customFormat="1" ht="57" customHeight="1" spans="1:9">
      <c r="A32" s="416"/>
      <c r="B32" s="417" t="s">
        <v>1061</v>
      </c>
      <c r="C32" s="417"/>
      <c r="D32" s="417"/>
      <c r="E32" s="392"/>
      <c r="F32" s="403"/>
    </row>
    <row r="33" s="58" customFormat="1" ht="39" customHeight="1" spans="1:6">
      <c r="A33" s="171" t="s">
        <v>337</v>
      </c>
      <c r="B33" s="22" t="s">
        <v>338</v>
      </c>
      <c r="C33" s="23" t="s">
        <v>339</v>
      </c>
      <c r="D33" s="24" t="s">
        <v>340</v>
      </c>
      <c r="E33" s="25" t="s">
        <v>341</v>
      </c>
      <c r="F33" s="89" t="s">
        <v>420</v>
      </c>
    </row>
    <row r="34" s="58" customFormat="1" ht="30.95" customHeight="1" spans="1:6">
      <c r="A34" s="418" t="s">
        <v>1062</v>
      </c>
      <c r="B34" s="392" t="s">
        <v>1063</v>
      </c>
      <c r="C34" s="376">
        <v>125900</v>
      </c>
      <c r="D34" s="376">
        <v>81200</v>
      </c>
      <c r="E34" s="419">
        <f>1-D34/C34</f>
        <v>0.355043685464654</v>
      </c>
      <c r="F34" s="420" t="s">
        <v>1011</v>
      </c>
    </row>
    <row r="35" s="58" customFormat="1" ht="30.95" customHeight="1" spans="1:6">
      <c r="A35" s="418"/>
      <c r="B35" s="392" t="s">
        <v>1064</v>
      </c>
      <c r="C35" s="376">
        <v>135900</v>
      </c>
      <c r="D35" s="376">
        <v>90500</v>
      </c>
      <c r="E35" s="419">
        <f>1-D35/C35</f>
        <v>0.334069168506255</v>
      </c>
      <c r="F35" s="420"/>
    </row>
    <row r="36" s="58" customFormat="1" ht="30.95" customHeight="1" spans="1:6">
      <c r="A36" s="418"/>
      <c r="B36" s="392" t="s">
        <v>1065</v>
      </c>
      <c r="C36" s="376">
        <v>143900</v>
      </c>
      <c r="D36" s="376">
        <v>98000</v>
      </c>
      <c r="E36" s="419">
        <f>1-D36/C36</f>
        <v>0.318971507991661</v>
      </c>
      <c r="F36" s="420"/>
    </row>
    <row r="37" s="58" customFormat="1" ht="30.95" customHeight="1" spans="1:6">
      <c r="A37" s="418"/>
      <c r="B37" s="392" t="s">
        <v>1066</v>
      </c>
      <c r="C37" s="376">
        <v>146900</v>
      </c>
      <c r="D37" s="376">
        <v>100800</v>
      </c>
      <c r="E37" s="419">
        <f>1-D37/C37</f>
        <v>0.313818924438393</v>
      </c>
      <c r="F37" s="420"/>
    </row>
    <row r="38" s="58" customFormat="1" ht="30.95" customHeight="1" spans="1:6">
      <c r="A38" s="418"/>
      <c r="B38" s="392" t="s">
        <v>1067</v>
      </c>
      <c r="C38" s="376">
        <v>154900</v>
      </c>
      <c r="D38" s="376">
        <v>108200</v>
      </c>
      <c r="E38" s="419">
        <f>1-D38/C38</f>
        <v>0.301484828921885</v>
      </c>
      <c r="F38" s="420"/>
    </row>
    <row r="39" s="58" customFormat="1" ht="57" customHeight="1" spans="1:6">
      <c r="A39" s="421"/>
      <c r="B39" s="422" t="s">
        <v>1068</v>
      </c>
      <c r="C39" s="423"/>
      <c r="D39" s="423"/>
      <c r="E39" s="423"/>
      <c r="F39" s="424"/>
    </row>
    <row r="40" s="58" customFormat="1" ht="39" customHeight="1" spans="1:6">
      <c r="A40" s="171" t="s">
        <v>337</v>
      </c>
      <c r="B40" s="171" t="s">
        <v>338</v>
      </c>
      <c r="C40" s="239" t="s">
        <v>339</v>
      </c>
      <c r="D40" s="240" t="s">
        <v>340</v>
      </c>
      <c r="E40" s="212" t="s">
        <v>341</v>
      </c>
      <c r="F40" s="171" t="s">
        <v>420</v>
      </c>
    </row>
    <row r="41" s="58" customFormat="1" ht="30.95" customHeight="1" spans="1:6">
      <c r="A41" s="425" t="s">
        <v>1069</v>
      </c>
      <c r="B41" s="426" t="s">
        <v>1070</v>
      </c>
      <c r="C41" s="427">
        <v>150900</v>
      </c>
      <c r="D41" s="427">
        <v>110300</v>
      </c>
      <c r="E41" s="428">
        <v>0.269052352551359</v>
      </c>
      <c r="F41" s="429" t="s">
        <v>793</v>
      </c>
    </row>
    <row r="42" s="58" customFormat="1" ht="30.95" customHeight="1" spans="1:6">
      <c r="A42" s="425"/>
      <c r="B42" s="426" t="s">
        <v>1071</v>
      </c>
      <c r="C42" s="427">
        <v>160900</v>
      </c>
      <c r="D42" s="427">
        <v>119700</v>
      </c>
      <c r="E42" s="428">
        <v>0.256059664387819</v>
      </c>
      <c r="F42" s="429"/>
    </row>
    <row r="43" s="58" customFormat="1" ht="30.95" customHeight="1" spans="1:6">
      <c r="A43" s="425"/>
      <c r="B43" s="426" t="s">
        <v>1072</v>
      </c>
      <c r="C43" s="427">
        <v>170900</v>
      </c>
      <c r="D43" s="427">
        <v>128000</v>
      </c>
      <c r="E43" s="428">
        <v>0.2510239906378</v>
      </c>
      <c r="F43" s="429"/>
    </row>
    <row r="44" s="58" customFormat="1" ht="30.95" customHeight="1" spans="1:6">
      <c r="A44" s="425"/>
      <c r="B44" s="426" t="s">
        <v>1073</v>
      </c>
      <c r="C44" s="427">
        <v>173900</v>
      </c>
      <c r="D44" s="427">
        <v>131800</v>
      </c>
      <c r="E44" s="428">
        <v>0.242093156986774</v>
      </c>
      <c r="F44" s="429"/>
    </row>
    <row r="45" s="58" customFormat="1" ht="30.95" customHeight="1" spans="1:6">
      <c r="A45" s="425"/>
      <c r="B45" s="426" t="s">
        <v>1074</v>
      </c>
      <c r="C45" s="427">
        <v>183900</v>
      </c>
      <c r="D45" s="427">
        <v>141100</v>
      </c>
      <c r="E45" s="428">
        <v>0.23273518216422</v>
      </c>
      <c r="F45" s="429"/>
    </row>
    <row r="46" s="58" customFormat="1" ht="30.95" customHeight="1" spans="1:6">
      <c r="A46" s="425"/>
      <c r="B46" s="426" t="s">
        <v>1075</v>
      </c>
      <c r="C46" s="427">
        <v>195900</v>
      </c>
      <c r="D46" s="427">
        <v>152300</v>
      </c>
      <c r="E46" s="428">
        <v>0.222562531904033</v>
      </c>
      <c r="F46" s="429"/>
    </row>
    <row r="47" s="58" customFormat="1" ht="60" customHeight="1" spans="1:6">
      <c r="A47" s="430"/>
      <c r="B47" s="431" t="s">
        <v>1076</v>
      </c>
      <c r="C47" s="432"/>
      <c r="D47" s="432"/>
      <c r="E47" s="432"/>
      <c r="F47" s="433"/>
    </row>
    <row r="48" s="58" customFormat="1" ht="42" customHeight="1" spans="1:6">
      <c r="A48" s="171" t="s">
        <v>337</v>
      </c>
      <c r="B48" s="171" t="s">
        <v>338</v>
      </c>
      <c r="C48" s="239" t="s">
        <v>339</v>
      </c>
      <c r="D48" s="240" t="s">
        <v>340</v>
      </c>
      <c r="E48" s="212" t="s">
        <v>341</v>
      </c>
      <c r="F48" s="171" t="s">
        <v>420</v>
      </c>
    </row>
    <row r="49" s="58" customFormat="1" ht="30.95" customHeight="1" spans="1:6">
      <c r="A49" s="421" t="s">
        <v>1077</v>
      </c>
      <c r="B49" s="431" t="s">
        <v>1078</v>
      </c>
      <c r="C49" s="427">
        <v>120900</v>
      </c>
      <c r="D49" s="427">
        <v>85000</v>
      </c>
      <c r="E49" s="434">
        <f>1-D49/C49</f>
        <v>0.296939619520265</v>
      </c>
      <c r="F49" s="424" t="s">
        <v>793</v>
      </c>
    </row>
    <row r="50" s="58" customFormat="1" ht="30.95" customHeight="1" spans="1:6">
      <c r="A50" s="421"/>
      <c r="B50" s="431" t="s">
        <v>1079</v>
      </c>
      <c r="C50" s="427">
        <v>128900</v>
      </c>
      <c r="D50" s="427">
        <v>92400</v>
      </c>
      <c r="E50" s="434">
        <f>1-D50/C50</f>
        <v>0.283165244375485</v>
      </c>
      <c r="F50" s="424"/>
    </row>
    <row r="51" s="58" customFormat="1" ht="30.95" customHeight="1" spans="1:6">
      <c r="A51" s="421"/>
      <c r="B51" s="431" t="s">
        <v>1080</v>
      </c>
      <c r="C51" s="427">
        <v>139900</v>
      </c>
      <c r="D51" s="427">
        <v>101800</v>
      </c>
      <c r="E51" s="434">
        <f>1-D51/C51</f>
        <v>0.272337383845604</v>
      </c>
      <c r="F51" s="424"/>
    </row>
    <row r="52" s="58" customFormat="1" ht="30.95" customHeight="1" spans="1:6">
      <c r="A52" s="421"/>
      <c r="B52" s="431" t="s">
        <v>1081</v>
      </c>
      <c r="C52" s="427">
        <v>145900</v>
      </c>
      <c r="D52" s="427">
        <v>107400</v>
      </c>
      <c r="E52" s="434">
        <f>1-D52/C52</f>
        <v>0.263879369431117</v>
      </c>
      <c r="F52" s="424"/>
    </row>
    <row r="53" s="58" customFormat="1" ht="47" customHeight="1" spans="1:6">
      <c r="A53" s="421"/>
      <c r="B53" s="426" t="s">
        <v>1082</v>
      </c>
      <c r="C53" s="426"/>
      <c r="D53" s="426"/>
      <c r="E53" s="435"/>
      <c r="F53" s="424"/>
    </row>
    <row r="54" s="58" customFormat="1" ht="30.95" customHeight="1" spans="1:6">
      <c r="A54" s="436" t="s">
        <v>1083</v>
      </c>
      <c r="B54" s="437" t="s">
        <v>1084</v>
      </c>
      <c r="C54" s="438">
        <v>120900</v>
      </c>
      <c r="D54" s="438">
        <v>101400</v>
      </c>
      <c r="E54" s="439">
        <f t="shared" ref="E54:E59" si="0">1-D54/C54</f>
        <v>0.161290322580645</v>
      </c>
      <c r="F54" s="424"/>
    </row>
    <row r="55" s="58" customFormat="1" ht="30.95" customHeight="1" spans="1:6">
      <c r="A55" s="440"/>
      <c r="B55" s="437" t="s">
        <v>1085</v>
      </c>
      <c r="C55" s="438">
        <v>127900</v>
      </c>
      <c r="D55" s="438">
        <v>107900</v>
      </c>
      <c r="E55" s="439">
        <f t="shared" si="0"/>
        <v>0.156372165754496</v>
      </c>
      <c r="F55" s="424"/>
    </row>
    <row r="56" s="58" customFormat="1" ht="30.95" customHeight="1" spans="1:6">
      <c r="A56" s="440"/>
      <c r="B56" s="437" t="s">
        <v>1086</v>
      </c>
      <c r="C56" s="438">
        <v>130900</v>
      </c>
      <c r="D56" s="438">
        <v>110700</v>
      </c>
      <c r="E56" s="439">
        <f t="shared" si="0"/>
        <v>0.154316271963331</v>
      </c>
      <c r="F56" s="424"/>
    </row>
    <row r="57" s="58" customFormat="1" ht="30.95" customHeight="1" spans="1:6">
      <c r="A57" s="441"/>
      <c r="B57" s="437" t="s">
        <v>1087</v>
      </c>
      <c r="C57" s="438">
        <v>138900</v>
      </c>
      <c r="D57" s="438">
        <v>117300</v>
      </c>
      <c r="E57" s="439">
        <f t="shared" si="0"/>
        <v>0.155507559395248</v>
      </c>
      <c r="F57" s="424"/>
    </row>
    <row r="58" s="58" customFormat="1" ht="30.95" customHeight="1" spans="1:6">
      <c r="A58" s="441"/>
      <c r="B58" s="437" t="s">
        <v>1088</v>
      </c>
      <c r="C58" s="438">
        <v>143900</v>
      </c>
      <c r="D58" s="438">
        <v>119900</v>
      </c>
      <c r="E58" s="439">
        <f t="shared" si="0"/>
        <v>0.166782487838777</v>
      </c>
      <c r="F58" s="424"/>
    </row>
    <row r="59" s="58" customFormat="1" ht="30.95" customHeight="1" spans="1:6">
      <c r="A59" s="441"/>
      <c r="B59" s="437" t="s">
        <v>1089</v>
      </c>
      <c r="C59" s="438">
        <v>151900</v>
      </c>
      <c r="D59" s="438">
        <v>129400</v>
      </c>
      <c r="E59" s="439">
        <f t="shared" si="0"/>
        <v>0.148123765635286</v>
      </c>
      <c r="F59" s="424"/>
    </row>
    <row r="60" s="58" customFormat="1" ht="45" customHeight="1" spans="1:6">
      <c r="A60" s="441"/>
      <c r="B60" s="437" t="s">
        <v>1090</v>
      </c>
      <c r="C60" s="437"/>
      <c r="D60" s="437"/>
      <c r="E60" s="442"/>
      <c r="F60" s="424"/>
    </row>
    <row r="61" s="58" customFormat="1" ht="45" customHeight="1" spans="1:6">
      <c r="A61" s="38" t="s">
        <v>337</v>
      </c>
      <c r="B61" s="38" t="s">
        <v>338</v>
      </c>
      <c r="C61" s="39" t="s">
        <v>339</v>
      </c>
      <c r="D61" s="40" t="s">
        <v>340</v>
      </c>
      <c r="E61" s="41" t="s">
        <v>341</v>
      </c>
      <c r="F61" s="22" t="s">
        <v>420</v>
      </c>
    </row>
    <row r="62" s="58" customFormat="1" ht="30.95" customHeight="1" spans="1:6">
      <c r="A62" s="443" t="s">
        <v>1091</v>
      </c>
      <c r="B62" s="400" t="s">
        <v>1092</v>
      </c>
      <c r="C62" s="444">
        <v>289800</v>
      </c>
      <c r="D62" s="445">
        <v>217700</v>
      </c>
      <c r="E62" s="446">
        <f>1-D62/C62</f>
        <v>0.248792270531401</v>
      </c>
      <c r="F62" s="447" t="s">
        <v>704</v>
      </c>
    </row>
    <row r="63" s="58" customFormat="1" ht="30.95" customHeight="1" spans="1:6">
      <c r="A63" s="448"/>
      <c r="B63" s="400" t="s">
        <v>1093</v>
      </c>
      <c r="C63" s="376">
        <v>304800</v>
      </c>
      <c r="D63" s="376">
        <v>221800</v>
      </c>
      <c r="E63" s="446">
        <f>1-D63/C63</f>
        <v>0.272309711286089</v>
      </c>
      <c r="F63" s="380"/>
    </row>
    <row r="64" s="58" customFormat="1" ht="30.95" customHeight="1" spans="1:6">
      <c r="A64" s="448"/>
      <c r="B64" s="400" t="s">
        <v>1094</v>
      </c>
      <c r="C64" s="376">
        <v>324800</v>
      </c>
      <c r="D64" s="376">
        <v>238600</v>
      </c>
      <c r="E64" s="446">
        <f>1-D64/C64</f>
        <v>0.265394088669951</v>
      </c>
      <c r="F64" s="380"/>
    </row>
    <row r="65" s="58" customFormat="1" ht="30.95" customHeight="1" spans="1:6">
      <c r="A65" s="448"/>
      <c r="B65" s="400" t="s">
        <v>1095</v>
      </c>
      <c r="C65" s="376">
        <v>362800</v>
      </c>
      <c r="D65" s="376">
        <v>267700</v>
      </c>
      <c r="E65" s="446">
        <f>1-D65/C65</f>
        <v>0.26212789415656</v>
      </c>
      <c r="F65" s="380"/>
    </row>
    <row r="66" s="58" customFormat="1" ht="30.95" customHeight="1" spans="1:6">
      <c r="A66" s="448"/>
      <c r="B66" s="400" t="s">
        <v>1096</v>
      </c>
      <c r="C66" s="376">
        <v>402800</v>
      </c>
      <c r="D66" s="376">
        <v>287200</v>
      </c>
      <c r="E66" s="446">
        <f>1-D66/C66</f>
        <v>0.286991062562066</v>
      </c>
      <c r="F66" s="380"/>
    </row>
    <row r="67" s="58" customFormat="1" ht="45" customHeight="1" spans="1:6">
      <c r="A67" s="449"/>
      <c r="B67" s="450" t="s">
        <v>1097</v>
      </c>
      <c r="C67" s="400"/>
      <c r="D67" s="400"/>
      <c r="E67" s="400"/>
      <c r="F67" s="451"/>
    </row>
    <row r="68" s="1" customFormat="1" ht="33.95" customHeight="1" spans="1:6">
      <c r="A68" s="38" t="s">
        <v>337</v>
      </c>
      <c r="B68" s="38" t="s">
        <v>338</v>
      </c>
      <c r="C68" s="39" t="s">
        <v>339</v>
      </c>
      <c r="D68" s="40" t="s">
        <v>340</v>
      </c>
      <c r="E68" s="41" t="s">
        <v>341</v>
      </c>
      <c r="F68" s="38" t="s">
        <v>420</v>
      </c>
    </row>
    <row r="69" s="364" customFormat="1" ht="26.1" customHeight="1" spans="1:6">
      <c r="A69" s="452" t="s">
        <v>1098</v>
      </c>
      <c r="B69" s="405" t="s">
        <v>1099</v>
      </c>
      <c r="C69" s="406">
        <v>158600</v>
      </c>
      <c r="D69" s="406">
        <v>125700</v>
      </c>
      <c r="E69" s="407">
        <f>1-D69/C69</f>
        <v>0.207440100882724</v>
      </c>
      <c r="F69" s="453" t="s">
        <v>1011</v>
      </c>
    </row>
    <row r="70" s="364" customFormat="1" ht="26.1" customHeight="1" spans="1:6">
      <c r="A70" s="399"/>
      <c r="B70" s="405" t="s">
        <v>1100</v>
      </c>
      <c r="C70" s="376">
        <v>175600</v>
      </c>
      <c r="D70" s="376">
        <v>142300</v>
      </c>
      <c r="E70" s="377">
        <f>1-D70/C70</f>
        <v>0.189635535307517</v>
      </c>
      <c r="F70" s="454"/>
    </row>
    <row r="71" s="364" customFormat="1" ht="26.1" customHeight="1" spans="1:6">
      <c r="A71" s="399"/>
      <c r="B71" s="405" t="s">
        <v>1101</v>
      </c>
      <c r="C71" s="376">
        <v>181600</v>
      </c>
      <c r="D71" s="376">
        <v>147900</v>
      </c>
      <c r="E71" s="377">
        <f>1-D71/C71</f>
        <v>0.18557268722467</v>
      </c>
      <c r="F71" s="454"/>
    </row>
    <row r="72" s="364" customFormat="1" ht="26.1" customHeight="1" spans="1:6">
      <c r="A72" s="399"/>
      <c r="B72" s="405" t="s">
        <v>1102</v>
      </c>
      <c r="C72" s="376">
        <v>197600</v>
      </c>
      <c r="D72" s="376">
        <v>162800</v>
      </c>
      <c r="E72" s="377">
        <f>1-D72/C72</f>
        <v>0.176113360323887</v>
      </c>
      <c r="F72" s="454"/>
    </row>
    <row r="73" s="364" customFormat="1" ht="26.1" customHeight="1" spans="1:6">
      <c r="A73" s="399"/>
      <c r="B73" s="405" t="s">
        <v>1103</v>
      </c>
      <c r="C73" s="376">
        <v>216600</v>
      </c>
      <c r="D73" s="376">
        <v>180500</v>
      </c>
      <c r="E73" s="377">
        <f>1-D73/C73</f>
        <v>0.166666666666667</v>
      </c>
      <c r="F73" s="454"/>
    </row>
    <row r="74" s="364" customFormat="1" ht="26.1" customHeight="1" spans="1:6">
      <c r="A74" s="414"/>
      <c r="B74" s="455" t="s">
        <v>1104</v>
      </c>
      <c r="C74" s="455"/>
      <c r="D74" s="455"/>
      <c r="E74" s="455"/>
      <c r="F74" s="456"/>
    </row>
    <row r="75" ht="25.15" customHeight="1" spans="1:6">
      <c r="A75" s="267" t="s">
        <v>415</v>
      </c>
      <c r="B75" s="267"/>
      <c r="C75" s="268"/>
      <c r="D75" s="268"/>
      <c r="E75" s="269"/>
      <c r="F75" s="267"/>
    </row>
    <row r="76" ht="14.25" spans="1:6">
      <c r="A76" s="57" t="s">
        <v>532</v>
      </c>
      <c r="B76" s="57"/>
      <c r="C76" s="107"/>
      <c r="D76" s="107"/>
      <c r="E76" s="108"/>
      <c r="F76" s="57"/>
    </row>
  </sheetData>
  <mergeCells count="43">
    <mergeCell ref="A1:F1"/>
    <mergeCell ref="A2:F2"/>
    <mergeCell ref="A3:F3"/>
    <mergeCell ref="B7:E7"/>
    <mergeCell ref="B12:E12"/>
    <mergeCell ref="B19:E19"/>
    <mergeCell ref="B21:E21"/>
    <mergeCell ref="B23:E23"/>
    <mergeCell ref="B27:E27"/>
    <mergeCell ref="B32:E32"/>
    <mergeCell ref="B39:E39"/>
    <mergeCell ref="B47:E47"/>
    <mergeCell ref="B53:E53"/>
    <mergeCell ref="B60:E60"/>
    <mergeCell ref="B67:E67"/>
    <mergeCell ref="B74:E74"/>
    <mergeCell ref="A75:F75"/>
    <mergeCell ref="A76:F76"/>
    <mergeCell ref="A5:A7"/>
    <mergeCell ref="A8:A12"/>
    <mergeCell ref="A14:A19"/>
    <mergeCell ref="A20:A21"/>
    <mergeCell ref="A22:A23"/>
    <mergeCell ref="A25:A27"/>
    <mergeCell ref="A28:A32"/>
    <mergeCell ref="A34:A39"/>
    <mergeCell ref="A41:A47"/>
    <mergeCell ref="A49:A53"/>
    <mergeCell ref="A54:A60"/>
    <mergeCell ref="A62:A67"/>
    <mergeCell ref="A69:A74"/>
    <mergeCell ref="F5:F7"/>
    <mergeCell ref="F8:F12"/>
    <mergeCell ref="F14:F19"/>
    <mergeCell ref="F20:F21"/>
    <mergeCell ref="F22:F23"/>
    <mergeCell ref="F25:F27"/>
    <mergeCell ref="F28:F32"/>
    <mergeCell ref="F34:F39"/>
    <mergeCell ref="F41:F47"/>
    <mergeCell ref="F49:F60"/>
    <mergeCell ref="F62:F67"/>
    <mergeCell ref="F69:F74"/>
  </mergeCells>
  <pageMargins left="0.7" right="0.7" top="0.75" bottom="0.75" header="0.3" footer="0.3"/>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73"/>
  <sheetViews>
    <sheetView workbookViewId="0">
      <selection activeCell="A1" sqref="A1:F1"/>
    </sheetView>
  </sheetViews>
  <sheetFormatPr defaultColWidth="8.88333333333333" defaultRowHeight="25.15" customHeight="1" outlineLevelCol="6"/>
  <cols>
    <col min="1" max="1" width="14.6333333333333" style="276" customWidth="1"/>
    <col min="2" max="2" width="75.5" style="277" customWidth="1"/>
    <col min="3" max="4" width="20.6333333333333" style="278" customWidth="1"/>
    <col min="5" max="5" width="20.6333333333333" style="279" customWidth="1"/>
    <col min="6" max="6" width="20.6333333333333" style="280" customWidth="1"/>
    <col min="7" max="16384" width="8.88333333333333" style="281"/>
  </cols>
  <sheetData>
    <row r="1" s="10" customFormat="1" ht="39.95" customHeight="1" spans="1:7">
      <c r="A1" s="11" t="s">
        <v>1105</v>
      </c>
      <c r="B1" s="282"/>
      <c r="C1" s="13"/>
      <c r="D1" s="13"/>
      <c r="E1" s="283"/>
      <c r="F1" s="284"/>
    </row>
    <row r="2" s="10" customFormat="1" ht="30" customHeight="1" spans="1:7">
      <c r="A2" s="114" t="s">
        <v>1106</v>
      </c>
      <c r="B2" s="285"/>
      <c r="C2" s="286"/>
      <c r="D2" s="286"/>
      <c r="E2" s="287"/>
      <c r="F2" s="288"/>
      <c r="G2" s="20"/>
    </row>
    <row r="3" s="10" customFormat="1" ht="60" customHeight="1" spans="1:7">
      <c r="A3" s="65" t="s">
        <v>334</v>
      </c>
      <c r="B3" s="117"/>
      <c r="C3" s="117"/>
      <c r="D3" s="117"/>
      <c r="E3" s="117"/>
      <c r="F3" s="117"/>
      <c r="G3" s="20"/>
    </row>
    <row r="4" s="1" customFormat="1" ht="33.95" customHeight="1" spans="1:7">
      <c r="A4" s="22" t="s">
        <v>337</v>
      </c>
      <c r="B4" s="22" t="s">
        <v>338</v>
      </c>
      <c r="C4" s="23" t="s">
        <v>339</v>
      </c>
      <c r="D4" s="24" t="s">
        <v>340</v>
      </c>
      <c r="E4" s="24" t="s">
        <v>341</v>
      </c>
      <c r="F4" s="22" t="s">
        <v>420</v>
      </c>
    </row>
    <row r="5" s="270" customFormat="1" ht="26.1" customHeight="1" spans="1:7">
      <c r="A5" s="289" t="s">
        <v>1107</v>
      </c>
      <c r="B5" s="47" t="s">
        <v>1108</v>
      </c>
      <c r="C5" s="290">
        <v>186900</v>
      </c>
      <c r="D5" s="291">
        <v>153258</v>
      </c>
      <c r="E5" s="292">
        <f>1-D5/C5</f>
        <v>0.18</v>
      </c>
      <c r="F5" s="293" t="s">
        <v>1109</v>
      </c>
    </row>
    <row r="6" s="270" customFormat="1" ht="26.1" customHeight="1" spans="1:7">
      <c r="A6" s="294"/>
      <c r="B6" s="295" t="s">
        <v>1110</v>
      </c>
      <c r="C6" s="290">
        <v>195900</v>
      </c>
      <c r="D6" s="291">
        <v>160638</v>
      </c>
      <c r="E6" s="292">
        <f>1-D6/C6</f>
        <v>0.18</v>
      </c>
      <c r="F6" s="296"/>
    </row>
    <row r="7" s="270" customFormat="1" ht="26.25" customHeight="1" spans="1:7">
      <c r="A7" s="294"/>
      <c r="B7" s="295" t="s">
        <v>1111</v>
      </c>
      <c r="C7" s="297">
        <v>212900</v>
      </c>
      <c r="D7" s="298">
        <v>174578.22</v>
      </c>
      <c r="E7" s="292">
        <f>1-D7/C7</f>
        <v>0.17999896665101</v>
      </c>
      <c r="F7" s="296"/>
    </row>
    <row r="8" s="270" customFormat="1" ht="26.1" customHeight="1" spans="1:7">
      <c r="A8" s="294"/>
      <c r="B8" s="295" t="s">
        <v>1112</v>
      </c>
      <c r="C8" s="297">
        <v>226100</v>
      </c>
      <c r="D8" s="298">
        <v>185401.36</v>
      </c>
      <c r="E8" s="292">
        <f>1-D8/C8</f>
        <v>0.180002830605927</v>
      </c>
      <c r="F8" s="296"/>
    </row>
    <row r="9" s="270" customFormat="1" ht="26.1" customHeight="1" spans="1:7">
      <c r="A9" s="294"/>
      <c r="B9" s="299" t="s">
        <v>1113</v>
      </c>
      <c r="C9" s="297">
        <v>253900</v>
      </c>
      <c r="D9" s="298">
        <v>208196.85</v>
      </c>
      <c r="E9" s="292">
        <f>1-D9/C9</f>
        <v>0.180004529342261</v>
      </c>
      <c r="F9" s="296"/>
    </row>
    <row r="10" s="270" customFormat="1" ht="26.1" customHeight="1" spans="1:7">
      <c r="A10" s="300"/>
      <c r="B10" s="301" t="s">
        <v>1114</v>
      </c>
      <c r="C10" s="301"/>
      <c r="D10" s="301"/>
      <c r="E10" s="301"/>
      <c r="F10" s="302"/>
    </row>
    <row r="11" s="1" customFormat="1" ht="33.95" customHeight="1" spans="1:7">
      <c r="A11" s="38" t="s">
        <v>337</v>
      </c>
      <c r="B11" s="89" t="s">
        <v>338</v>
      </c>
      <c r="C11" s="230" t="s">
        <v>339</v>
      </c>
      <c r="D11" s="231" t="s">
        <v>340</v>
      </c>
      <c r="E11" s="189" t="s">
        <v>341</v>
      </c>
      <c r="F11" s="38" t="s">
        <v>420</v>
      </c>
    </row>
    <row r="12" s="271" customFormat="1" ht="26.1" customHeight="1" spans="1:7">
      <c r="A12" s="289" t="s">
        <v>1115</v>
      </c>
      <c r="B12" s="303" t="s">
        <v>1116</v>
      </c>
      <c r="C12" s="290">
        <v>142800</v>
      </c>
      <c r="D12" s="304">
        <v>133946.81</v>
      </c>
      <c r="E12" s="292">
        <f>1-D12/C12</f>
        <v>0.0619971288515406</v>
      </c>
      <c r="F12" s="305" t="s">
        <v>1117</v>
      </c>
    </row>
    <row r="13" s="271" customFormat="1" ht="26.1" customHeight="1" spans="1:7">
      <c r="A13" s="294"/>
      <c r="B13" s="303" t="s">
        <v>1118</v>
      </c>
      <c r="C13" s="290">
        <v>143300</v>
      </c>
      <c r="D13" s="304">
        <v>134414.63</v>
      </c>
      <c r="E13" s="292">
        <f>1-D13/C13</f>
        <v>0.0620053733426378</v>
      </c>
      <c r="F13" s="306"/>
    </row>
    <row r="14" s="272" customFormat="1" ht="26.1" customHeight="1" spans="1:7">
      <c r="A14" s="294"/>
      <c r="B14" s="303" t="s">
        <v>1119</v>
      </c>
      <c r="C14" s="290">
        <v>149800</v>
      </c>
      <c r="D14" s="304">
        <v>140512.11</v>
      </c>
      <c r="E14" s="292">
        <f>1-D14/C14</f>
        <v>0.0620019359145528</v>
      </c>
      <c r="F14" s="306"/>
    </row>
    <row r="15" s="270" customFormat="1" ht="26.1" customHeight="1" spans="1:7">
      <c r="A15" s="294"/>
      <c r="B15" s="303" t="s">
        <v>1120</v>
      </c>
      <c r="C15" s="290">
        <v>162800</v>
      </c>
      <c r="D15" s="307">
        <v>152707.07</v>
      </c>
      <c r="E15" s="292">
        <f>1-D15/C15</f>
        <v>0.0619958845208844</v>
      </c>
      <c r="F15" s="306"/>
    </row>
    <row r="16" s="270" customFormat="1" ht="26.1" customHeight="1" spans="1:7">
      <c r="A16" s="294"/>
      <c r="B16" s="303" t="s">
        <v>1121</v>
      </c>
      <c r="C16" s="290">
        <v>164800</v>
      </c>
      <c r="D16" s="307">
        <v>154581.74</v>
      </c>
      <c r="E16" s="292">
        <f>1-D16/C16</f>
        <v>0.062004004854369</v>
      </c>
      <c r="F16" s="306"/>
    </row>
    <row r="17" s="270" customFormat="1" ht="38.25" customHeight="1" spans="1:6">
      <c r="A17" s="308"/>
      <c r="B17" s="301" t="s">
        <v>1122</v>
      </c>
      <c r="C17" s="301"/>
      <c r="D17" s="301"/>
      <c r="E17" s="301"/>
      <c r="F17" s="306"/>
    </row>
    <row r="18" s="270" customFormat="1" ht="26.1" customHeight="1" spans="1:6">
      <c r="A18" s="309" t="s">
        <v>1123</v>
      </c>
      <c r="B18" s="303" t="s">
        <v>1124</v>
      </c>
      <c r="C18" s="290">
        <v>229600</v>
      </c>
      <c r="D18" s="291">
        <v>213528.19</v>
      </c>
      <c r="E18" s="292">
        <f>1-D18/C18</f>
        <v>0.0699991724738676</v>
      </c>
      <c r="F18" s="306"/>
    </row>
    <row r="19" s="270" customFormat="1" ht="26.1" customHeight="1" spans="1:6">
      <c r="A19" s="294"/>
      <c r="B19" s="303" t="s">
        <v>1125</v>
      </c>
      <c r="C19" s="290">
        <v>231600</v>
      </c>
      <c r="D19" s="291">
        <v>215388.17</v>
      </c>
      <c r="E19" s="292">
        <f>1-D19/C19</f>
        <v>0.0699992659758203</v>
      </c>
      <c r="F19" s="306"/>
    </row>
    <row r="20" s="270" customFormat="1" ht="38.25" customHeight="1" spans="1:6">
      <c r="A20" s="300"/>
      <c r="B20" s="301" t="s">
        <v>1126</v>
      </c>
      <c r="C20" s="301"/>
      <c r="D20" s="301"/>
      <c r="E20" s="301"/>
      <c r="F20" s="310"/>
    </row>
    <row r="21" s="1" customFormat="1" ht="33.95" customHeight="1" spans="1:6">
      <c r="A21" s="38" t="s">
        <v>337</v>
      </c>
      <c r="B21" s="38" t="s">
        <v>338</v>
      </c>
      <c r="C21" s="39" t="s">
        <v>339</v>
      </c>
      <c r="D21" s="40" t="s">
        <v>340</v>
      </c>
      <c r="E21" s="40" t="s">
        <v>341</v>
      </c>
      <c r="F21" s="38" t="s">
        <v>420</v>
      </c>
    </row>
    <row r="22" s="270" customFormat="1" ht="26.1" customHeight="1" spans="1:6">
      <c r="A22" s="311" t="s">
        <v>1127</v>
      </c>
      <c r="B22" s="295" t="s">
        <v>1128</v>
      </c>
      <c r="C22" s="290">
        <v>204900</v>
      </c>
      <c r="D22" s="290">
        <v>156133.23</v>
      </c>
      <c r="E22" s="312">
        <f t="shared" ref="E22:E27" si="0">1-D22/C22</f>
        <v>0.238002781844802</v>
      </c>
      <c r="F22" s="313" t="s">
        <v>718</v>
      </c>
    </row>
    <row r="23" s="270" customFormat="1" ht="26.1" customHeight="1" spans="1:6">
      <c r="A23" s="314"/>
      <c r="B23" s="303" t="s">
        <v>1129</v>
      </c>
      <c r="C23" s="290">
        <v>217900</v>
      </c>
      <c r="D23" s="290">
        <v>166039.8</v>
      </c>
      <c r="E23" s="312">
        <f t="shared" si="0"/>
        <v>0.238</v>
      </c>
      <c r="F23" s="315"/>
    </row>
    <row r="24" s="270" customFormat="1" ht="26.1" customHeight="1" spans="1:6">
      <c r="A24" s="314"/>
      <c r="B24" s="295" t="s">
        <v>1130</v>
      </c>
      <c r="C24" s="290">
        <v>229900</v>
      </c>
      <c r="D24" s="290">
        <v>175183.9</v>
      </c>
      <c r="E24" s="312">
        <f t="shared" si="0"/>
        <v>0.237999565028273</v>
      </c>
      <c r="F24" s="315"/>
    </row>
    <row r="25" s="270" customFormat="1" ht="26.1" customHeight="1" spans="1:6">
      <c r="A25" s="314"/>
      <c r="B25" s="295" t="s">
        <v>1131</v>
      </c>
      <c r="C25" s="290">
        <v>231900</v>
      </c>
      <c r="D25" s="290">
        <v>176707.14</v>
      </c>
      <c r="E25" s="312">
        <f t="shared" si="0"/>
        <v>0.238002846054334</v>
      </c>
      <c r="F25" s="315"/>
    </row>
    <row r="26" s="270" customFormat="1" ht="26.1" customHeight="1" spans="1:6">
      <c r="A26" s="314"/>
      <c r="B26" s="295" t="s">
        <v>1132</v>
      </c>
      <c r="C26" s="290">
        <v>247900</v>
      </c>
      <c r="D26" s="290">
        <v>188899.8</v>
      </c>
      <c r="E26" s="312">
        <f t="shared" si="0"/>
        <v>0.238</v>
      </c>
      <c r="F26" s="315"/>
    </row>
    <row r="27" s="270" customFormat="1" ht="26.1" customHeight="1" spans="1:6">
      <c r="A27" s="314"/>
      <c r="B27" s="295" t="s">
        <v>1133</v>
      </c>
      <c r="C27" s="290">
        <v>259900</v>
      </c>
      <c r="D27" s="290">
        <v>198043.8</v>
      </c>
      <c r="E27" s="312">
        <f t="shared" si="0"/>
        <v>0.238</v>
      </c>
      <c r="F27" s="315"/>
    </row>
    <row r="28" s="270" customFormat="1" ht="64.5" customHeight="1" spans="1:6">
      <c r="A28" s="316"/>
      <c r="B28" s="317" t="s">
        <v>1134</v>
      </c>
      <c r="C28" s="318"/>
      <c r="D28" s="318"/>
      <c r="E28" s="319"/>
      <c r="F28" s="315"/>
    </row>
    <row r="29" s="270" customFormat="1" ht="26.1" customHeight="1" spans="1:6">
      <c r="A29" s="320" t="s">
        <v>1135</v>
      </c>
      <c r="B29" s="303" t="s">
        <v>1136</v>
      </c>
      <c r="C29" s="290">
        <v>232900</v>
      </c>
      <c r="D29" s="290">
        <v>189347.7</v>
      </c>
      <c r="E29" s="312">
        <f>1-D29/C29</f>
        <v>0.187</v>
      </c>
      <c r="F29" s="315"/>
    </row>
    <row r="30" s="270" customFormat="1" ht="26.1" customHeight="1" spans="1:6">
      <c r="A30" s="321"/>
      <c r="B30" s="303" t="s">
        <v>1137</v>
      </c>
      <c r="C30" s="290">
        <v>247900</v>
      </c>
      <c r="D30" s="290">
        <v>201542.7</v>
      </c>
      <c r="E30" s="312">
        <f>1-D30/C30</f>
        <v>0.187</v>
      </c>
      <c r="F30" s="315"/>
    </row>
    <row r="31" s="270" customFormat="1" ht="26.1" customHeight="1" spans="1:6">
      <c r="A31" s="321"/>
      <c r="B31" s="303" t="s">
        <v>1138</v>
      </c>
      <c r="C31" s="290">
        <v>262900</v>
      </c>
      <c r="D31" s="297">
        <v>213738.37</v>
      </c>
      <c r="E31" s="312">
        <f>1-D31/C31</f>
        <v>0.186997451502472</v>
      </c>
      <c r="F31" s="315"/>
    </row>
    <row r="32" s="270" customFormat="1" ht="64.5" customHeight="1" spans="1:6">
      <c r="A32" s="321"/>
      <c r="B32" s="322" t="s">
        <v>1139</v>
      </c>
      <c r="C32" s="323"/>
      <c r="D32" s="323"/>
      <c r="E32" s="324"/>
      <c r="F32" s="325"/>
    </row>
    <row r="33" s="1" customFormat="1" ht="33.95" customHeight="1" spans="1:6">
      <c r="A33" s="38" t="s">
        <v>337</v>
      </c>
      <c r="B33" s="38" t="s">
        <v>338</v>
      </c>
      <c r="C33" s="39" t="s">
        <v>339</v>
      </c>
      <c r="D33" s="40" t="s">
        <v>340</v>
      </c>
      <c r="E33" s="40" t="s">
        <v>341</v>
      </c>
      <c r="F33" s="38" t="s">
        <v>420</v>
      </c>
    </row>
    <row r="34" s="273" customFormat="1" ht="26.1" customHeight="1" spans="1:6">
      <c r="A34" s="326" t="s">
        <v>1140</v>
      </c>
      <c r="B34" s="327" t="s">
        <v>1141</v>
      </c>
      <c r="C34" s="328">
        <v>139900</v>
      </c>
      <c r="D34" s="290">
        <v>110940.7</v>
      </c>
      <c r="E34" s="329">
        <f>1-D34/C34</f>
        <v>0.207</v>
      </c>
      <c r="F34" s="330" t="s">
        <v>1117</v>
      </c>
    </row>
    <row r="35" s="273" customFormat="1" ht="26.1" customHeight="1" spans="1:6">
      <c r="A35" s="326"/>
      <c r="B35" s="327" t="s">
        <v>1142</v>
      </c>
      <c r="C35" s="328">
        <v>148900</v>
      </c>
      <c r="D35" s="290">
        <v>118077.7</v>
      </c>
      <c r="E35" s="331">
        <f>1-D35/C35</f>
        <v>0.207</v>
      </c>
      <c r="F35" s="296"/>
    </row>
    <row r="36" s="273" customFormat="1" ht="26.1" customHeight="1" spans="1:6">
      <c r="A36" s="326"/>
      <c r="B36" s="327" t="s">
        <v>1143</v>
      </c>
      <c r="C36" s="328">
        <v>161500</v>
      </c>
      <c r="D36" s="290">
        <v>128069.68</v>
      </c>
      <c r="E36" s="331">
        <f>1-D36/C36</f>
        <v>0.206998885448916</v>
      </c>
      <c r="F36" s="296"/>
    </row>
    <row r="37" s="273" customFormat="1" ht="26.1" customHeight="1" spans="1:6">
      <c r="A37" s="326"/>
      <c r="B37" s="332" t="s">
        <v>1144</v>
      </c>
      <c r="C37" s="333">
        <v>172900</v>
      </c>
      <c r="D37" s="297">
        <v>137109.68</v>
      </c>
      <c r="E37" s="334">
        <f>1-D37/C37</f>
        <v>0.2070001156738</v>
      </c>
      <c r="F37" s="296"/>
    </row>
    <row r="38" s="273" customFormat="1" ht="26.1" customHeight="1" spans="1:6">
      <c r="A38" s="326"/>
      <c r="B38" s="332" t="s">
        <v>1145</v>
      </c>
      <c r="C38" s="333">
        <v>174900</v>
      </c>
      <c r="D38" s="335">
        <v>138696.2</v>
      </c>
      <c r="E38" s="334">
        <f>1-D38/C38</f>
        <v>0.206997141223556</v>
      </c>
      <c r="F38" s="296"/>
    </row>
    <row r="39" s="273" customFormat="1" ht="45.75" customHeight="1" spans="1:6">
      <c r="A39" s="336"/>
      <c r="B39" s="337" t="s">
        <v>1146</v>
      </c>
      <c r="C39" s="318"/>
      <c r="D39" s="318"/>
      <c r="E39" s="319"/>
      <c r="F39" s="302"/>
    </row>
    <row r="40" s="1" customFormat="1" ht="33.95" customHeight="1" spans="1:6">
      <c r="A40" s="38" t="s">
        <v>337</v>
      </c>
      <c r="B40" s="38" t="s">
        <v>338</v>
      </c>
      <c r="C40" s="39" t="s">
        <v>339</v>
      </c>
      <c r="D40" s="40" t="s">
        <v>340</v>
      </c>
      <c r="E40" s="41" t="s">
        <v>341</v>
      </c>
      <c r="F40" s="38" t="s">
        <v>420</v>
      </c>
    </row>
    <row r="41" s="270" customFormat="1" ht="26.1" customHeight="1" spans="1:6">
      <c r="A41" s="338" t="s">
        <v>1147</v>
      </c>
      <c r="B41" s="303" t="s">
        <v>1148</v>
      </c>
      <c r="C41" s="290">
        <v>160400</v>
      </c>
      <c r="D41" s="290">
        <v>119338.17</v>
      </c>
      <c r="E41" s="312">
        <f>1-D41/C41</f>
        <v>0.25599644638404</v>
      </c>
      <c r="F41" s="339" t="s">
        <v>1117</v>
      </c>
    </row>
    <row r="42" s="271" customFormat="1" ht="26.1" customHeight="1" spans="1:6">
      <c r="A42" s="338"/>
      <c r="B42" s="303" t="s">
        <v>1149</v>
      </c>
      <c r="C42" s="290">
        <v>169300</v>
      </c>
      <c r="D42" s="290">
        <v>125959.97</v>
      </c>
      <c r="E42" s="312">
        <f>1-D42/C42</f>
        <v>0.255995451860602</v>
      </c>
      <c r="F42" s="340"/>
    </row>
    <row r="43" s="272" customFormat="1" ht="26.1" customHeight="1" spans="1:6">
      <c r="A43" s="338"/>
      <c r="B43" s="303" t="s">
        <v>1150</v>
      </c>
      <c r="C43" s="290">
        <v>177900</v>
      </c>
      <c r="D43" s="290">
        <v>132358.03</v>
      </c>
      <c r="E43" s="312">
        <f>1-D43/C43</f>
        <v>0.255997582911748</v>
      </c>
      <c r="F43" s="340"/>
    </row>
    <row r="44" s="274" customFormat="1" ht="49.5" customHeight="1" spans="1:6">
      <c r="A44" s="338"/>
      <c r="B44" s="322" t="s">
        <v>1151</v>
      </c>
      <c r="C44" s="323"/>
      <c r="D44" s="323"/>
      <c r="E44" s="324"/>
      <c r="F44" s="340"/>
    </row>
    <row r="45" s="1" customFormat="1" ht="33.95" customHeight="1" spans="1:6">
      <c r="A45" s="89" t="s">
        <v>337</v>
      </c>
      <c r="B45" s="89" t="s">
        <v>338</v>
      </c>
      <c r="C45" s="230" t="s">
        <v>339</v>
      </c>
      <c r="D45" s="231" t="s">
        <v>340</v>
      </c>
      <c r="E45" s="189" t="s">
        <v>341</v>
      </c>
      <c r="F45" s="38" t="s">
        <v>420</v>
      </c>
    </row>
    <row r="46" s="270" customFormat="1" ht="26.1" customHeight="1" spans="1:6">
      <c r="A46" s="341" t="s">
        <v>1152</v>
      </c>
      <c r="B46" s="295" t="s">
        <v>1153</v>
      </c>
      <c r="C46" s="291">
        <v>334400</v>
      </c>
      <c r="D46" s="291">
        <v>297614.88</v>
      </c>
      <c r="E46" s="312">
        <f>1-D46/C46</f>
        <v>0.110003349282297</v>
      </c>
      <c r="F46" s="342" t="s">
        <v>718</v>
      </c>
    </row>
    <row r="47" s="270" customFormat="1" ht="26.1" customHeight="1" spans="1:6">
      <c r="A47" s="294"/>
      <c r="B47" s="295" t="s">
        <v>1154</v>
      </c>
      <c r="C47" s="291">
        <v>353400</v>
      </c>
      <c r="D47" s="291">
        <v>314525.33</v>
      </c>
      <c r="E47" s="312">
        <f>1-D47/C47</f>
        <v>0.110001895868704</v>
      </c>
      <c r="F47" s="343"/>
    </row>
    <row r="48" s="270" customFormat="1" ht="26.1" customHeight="1" spans="1:6">
      <c r="A48" s="294"/>
      <c r="B48" s="295" t="s">
        <v>1155</v>
      </c>
      <c r="C48" s="291">
        <v>357000</v>
      </c>
      <c r="D48" s="291">
        <v>317728.88</v>
      </c>
      <c r="E48" s="312">
        <f>1-D48/C48</f>
        <v>0.110003137254902</v>
      </c>
      <c r="F48" s="343"/>
    </row>
    <row r="49" s="275" customFormat="1" ht="34.5" customHeight="1" spans="1:6">
      <c r="A49" s="294"/>
      <c r="B49" s="303" t="s">
        <v>1156</v>
      </c>
      <c r="C49" s="344">
        <v>397000</v>
      </c>
      <c r="D49" s="344">
        <v>353329.53</v>
      </c>
      <c r="E49" s="345">
        <f>1-D49/C49</f>
        <v>0.110001183879093</v>
      </c>
      <c r="F49" s="343"/>
    </row>
    <row r="50" s="270" customFormat="1" ht="57" customHeight="1" spans="1:6">
      <c r="A50" s="300"/>
      <c r="B50" s="346" t="s">
        <v>1157</v>
      </c>
      <c r="C50" s="347"/>
      <c r="D50" s="347"/>
      <c r="E50" s="348"/>
      <c r="F50" s="343"/>
    </row>
    <row r="51" s="1" customFormat="1" ht="33.95" customHeight="1" spans="1:6">
      <c r="A51" s="38" t="s">
        <v>337</v>
      </c>
      <c r="B51" s="38" t="s">
        <v>338</v>
      </c>
      <c r="C51" s="39" t="s">
        <v>339</v>
      </c>
      <c r="D51" s="40" t="s">
        <v>340</v>
      </c>
      <c r="E51" s="41" t="s">
        <v>341</v>
      </c>
      <c r="F51" s="89" t="s">
        <v>420</v>
      </c>
    </row>
    <row r="52" s="270" customFormat="1" ht="34.5" customHeight="1" spans="1:6">
      <c r="A52" s="289" t="s">
        <v>1158</v>
      </c>
      <c r="B52" s="303" t="s">
        <v>1159</v>
      </c>
      <c r="C52" s="290">
        <v>269900</v>
      </c>
      <c r="D52" s="290">
        <v>228874.72</v>
      </c>
      <c r="E52" s="312">
        <f>1-D52/C52</f>
        <v>0.152001778436458</v>
      </c>
      <c r="F52" s="342" t="s">
        <v>1109</v>
      </c>
    </row>
    <row r="53" s="270" customFormat="1" ht="34.5" customHeight="1" spans="1:6">
      <c r="A53" s="294"/>
      <c r="B53" s="303" t="s">
        <v>1160</v>
      </c>
      <c r="C53" s="290">
        <v>292900</v>
      </c>
      <c r="D53" s="290">
        <v>248379.65</v>
      </c>
      <c r="E53" s="312">
        <f>1-D53/C53</f>
        <v>0.151998463639467</v>
      </c>
      <c r="F53" s="343"/>
    </row>
    <row r="54" s="270" customFormat="1" ht="30.75" customHeight="1" spans="1:6">
      <c r="A54" s="349"/>
      <c r="B54" s="346" t="s">
        <v>1161</v>
      </c>
      <c r="C54" s="347"/>
      <c r="D54" s="347"/>
      <c r="E54" s="348"/>
      <c r="F54" s="343"/>
    </row>
    <row r="55" s="270" customFormat="1" ht="41.25" customHeight="1" spans="1:6">
      <c r="A55" s="341" t="s">
        <v>1162</v>
      </c>
      <c r="B55" s="303" t="s">
        <v>1163</v>
      </c>
      <c r="C55" s="290">
        <v>257900</v>
      </c>
      <c r="D55" s="291">
        <v>217925.02</v>
      </c>
      <c r="E55" s="292">
        <f>1-D55/C55</f>
        <v>0.155001861186506</v>
      </c>
      <c r="F55" s="350"/>
    </row>
    <row r="56" s="270" customFormat="1" ht="41.25" customHeight="1" spans="1:6">
      <c r="A56" s="294"/>
      <c r="B56" s="303" t="s">
        <v>1164</v>
      </c>
      <c r="C56" s="290">
        <v>276900</v>
      </c>
      <c r="D56" s="291">
        <v>233980.06</v>
      </c>
      <c r="E56" s="351">
        <f>1-D56/C56</f>
        <v>0.155001589021307</v>
      </c>
      <c r="F56" s="343"/>
    </row>
    <row r="57" s="270" customFormat="1" ht="41.25" customHeight="1" spans="1:6">
      <c r="A57" s="294"/>
      <c r="B57" s="303" t="s">
        <v>1165</v>
      </c>
      <c r="C57" s="290">
        <v>299900</v>
      </c>
      <c r="D57" s="291">
        <v>253414.93</v>
      </c>
      <c r="E57" s="292">
        <f>1-D57/C57</f>
        <v>0.155001900633545</v>
      </c>
      <c r="F57" s="350"/>
    </row>
    <row r="58" s="270" customFormat="1" ht="30.75" customHeight="1" spans="1:6">
      <c r="A58" s="300"/>
      <c r="B58" s="346" t="s">
        <v>1161</v>
      </c>
      <c r="C58" s="347"/>
      <c r="D58" s="347"/>
      <c r="E58" s="348"/>
      <c r="F58" s="350"/>
    </row>
    <row r="59" s="1" customFormat="1" ht="33.95" customHeight="1" spans="1:6">
      <c r="A59" s="22" t="s">
        <v>337</v>
      </c>
      <c r="B59" s="22" t="s">
        <v>338</v>
      </c>
      <c r="C59" s="23" t="s">
        <v>339</v>
      </c>
      <c r="D59" s="24" t="s">
        <v>340</v>
      </c>
      <c r="E59" s="25" t="s">
        <v>341</v>
      </c>
      <c r="F59" s="22" t="s">
        <v>420</v>
      </c>
    </row>
    <row r="60" s="270" customFormat="1" ht="26.1" customHeight="1" spans="1:6">
      <c r="A60" s="352" t="s">
        <v>1166</v>
      </c>
      <c r="B60" s="295" t="s">
        <v>1167</v>
      </c>
      <c r="C60" s="290">
        <v>131900</v>
      </c>
      <c r="D60" s="290">
        <v>106017.73</v>
      </c>
      <c r="E60" s="312">
        <f>1-D60/C60</f>
        <v>0.196226459438969</v>
      </c>
      <c r="F60" s="339" t="s">
        <v>1117</v>
      </c>
    </row>
    <row r="61" s="270" customFormat="1" ht="26.1" customHeight="1" spans="1:6">
      <c r="A61" s="352"/>
      <c r="B61" s="295" t="s">
        <v>1168</v>
      </c>
      <c r="C61" s="290">
        <v>142400</v>
      </c>
      <c r="D61" s="290">
        <v>115814.83</v>
      </c>
      <c r="E61" s="312">
        <f>1-D61/C61</f>
        <v>0.186693609550562</v>
      </c>
      <c r="F61" s="340"/>
    </row>
    <row r="62" s="270" customFormat="1" ht="26.1" customHeight="1" spans="1:6">
      <c r="A62" s="352"/>
      <c r="B62" s="295" t="s">
        <v>1169</v>
      </c>
      <c r="C62" s="290">
        <v>160900</v>
      </c>
      <c r="D62" s="290">
        <v>133074.45</v>
      </c>
      <c r="E62" s="312">
        <f>1-D62/C62</f>
        <v>0.172936917339963</v>
      </c>
      <c r="F62" s="340"/>
    </row>
    <row r="63" s="270" customFormat="1" ht="26.1" customHeight="1" spans="1:6">
      <c r="A63" s="352"/>
      <c r="B63" s="353" t="s">
        <v>1170</v>
      </c>
      <c r="C63" s="328">
        <v>146900</v>
      </c>
      <c r="D63" s="328">
        <v>120012.78</v>
      </c>
      <c r="E63" s="354">
        <f>1-D63/C63</f>
        <v>0.183030769230769</v>
      </c>
      <c r="F63" s="340"/>
    </row>
    <row r="64" s="270" customFormat="1" ht="35.1" customHeight="1" spans="1:6">
      <c r="A64" s="352"/>
      <c r="B64" s="355" t="s">
        <v>1171</v>
      </c>
      <c r="C64" s="356"/>
      <c r="D64" s="356"/>
      <c r="E64" s="357"/>
      <c r="F64" s="340"/>
    </row>
    <row r="65" s="1" customFormat="1" ht="33.95" customHeight="1" spans="1:6">
      <c r="A65" s="38" t="s">
        <v>337</v>
      </c>
      <c r="B65" s="38" t="s">
        <v>338</v>
      </c>
      <c r="C65" s="39" t="s">
        <v>339</v>
      </c>
      <c r="D65" s="40" t="s">
        <v>340</v>
      </c>
      <c r="E65" s="41" t="s">
        <v>341</v>
      </c>
      <c r="F65" s="38" t="s">
        <v>420</v>
      </c>
    </row>
    <row r="66" s="274" customFormat="1" ht="35.1" customHeight="1" spans="1:6">
      <c r="A66" s="338" t="s">
        <v>1172</v>
      </c>
      <c r="B66" s="303" t="s">
        <v>1173</v>
      </c>
      <c r="C66" s="290">
        <v>123000</v>
      </c>
      <c r="D66" s="290">
        <v>91327.73</v>
      </c>
      <c r="E66" s="312">
        <f>1-D66/C66</f>
        <v>0.257498130081301</v>
      </c>
      <c r="F66" s="339" t="s">
        <v>1117</v>
      </c>
    </row>
    <row r="67" s="274" customFormat="1" ht="35.1" customHeight="1" spans="1:6">
      <c r="A67" s="338"/>
      <c r="B67" s="303" t="s">
        <v>1174</v>
      </c>
      <c r="C67" s="290">
        <v>136000</v>
      </c>
      <c r="D67" s="290">
        <v>103456.02</v>
      </c>
      <c r="E67" s="312">
        <f>1-D67/C67</f>
        <v>0.239293970588235</v>
      </c>
      <c r="F67" s="340"/>
    </row>
    <row r="68" s="274" customFormat="1" ht="35.1" customHeight="1" spans="1:6">
      <c r="A68" s="338"/>
      <c r="B68" s="303" t="s">
        <v>1175</v>
      </c>
      <c r="C68" s="290">
        <v>150000</v>
      </c>
      <c r="D68" s="290">
        <v>116517.69</v>
      </c>
      <c r="E68" s="312">
        <f>1-D68/C68</f>
        <v>0.2232154</v>
      </c>
      <c r="F68" s="340"/>
    </row>
    <row r="69" s="274" customFormat="1" ht="35.1" customHeight="1" spans="1:6">
      <c r="A69" s="338"/>
      <c r="B69" s="327" t="s">
        <v>1176</v>
      </c>
      <c r="C69" s="328">
        <v>140000</v>
      </c>
      <c r="D69" s="328">
        <v>107188.41</v>
      </c>
      <c r="E69" s="354">
        <f>1-D69/C69</f>
        <v>0.2343685</v>
      </c>
      <c r="F69" s="340"/>
    </row>
    <row r="70" s="274" customFormat="1" ht="35.1" customHeight="1" spans="1:6">
      <c r="A70" s="338"/>
      <c r="B70" s="355" t="s">
        <v>1177</v>
      </c>
      <c r="C70" s="356"/>
      <c r="D70" s="356"/>
      <c r="E70" s="357"/>
      <c r="F70" s="340"/>
    </row>
    <row r="71" s="10" customFormat="1" ht="26.1" customHeight="1" spans="1:6">
      <c r="A71" s="358" t="s">
        <v>1178</v>
      </c>
      <c r="B71" s="359"/>
      <c r="C71" s="360"/>
      <c r="D71" s="360"/>
      <c r="E71" s="361"/>
      <c r="F71" s="362"/>
    </row>
    <row r="72" s="4" customFormat="1" customHeight="1" spans="1:6">
      <c r="A72" s="267" t="s">
        <v>415</v>
      </c>
      <c r="B72" s="267"/>
      <c r="C72" s="268"/>
      <c r="D72" s="268"/>
      <c r="E72" s="267"/>
      <c r="F72" s="267"/>
    </row>
    <row r="73" s="4" customFormat="1" customHeight="1" spans="1:6">
      <c r="A73" s="57" t="s">
        <v>532</v>
      </c>
      <c r="B73" s="57"/>
      <c r="C73" s="107"/>
      <c r="D73" s="107"/>
      <c r="E73" s="57"/>
      <c r="F73" s="57"/>
    </row>
  </sheetData>
  <mergeCells count="39">
    <mergeCell ref="A1:F1"/>
    <mergeCell ref="A2:F2"/>
    <mergeCell ref="A3:F3"/>
    <mergeCell ref="B10:E10"/>
    <mergeCell ref="B17:E17"/>
    <mergeCell ref="B20:E20"/>
    <mergeCell ref="B28:E28"/>
    <mergeCell ref="B32:E32"/>
    <mergeCell ref="B39:E39"/>
    <mergeCell ref="B44:E44"/>
    <mergeCell ref="B50:E50"/>
    <mergeCell ref="B54:E54"/>
    <mergeCell ref="B58:E58"/>
    <mergeCell ref="B64:E64"/>
    <mergeCell ref="B70:E70"/>
    <mergeCell ref="A71:F71"/>
    <mergeCell ref="A72:F72"/>
    <mergeCell ref="A73:F73"/>
    <mergeCell ref="A5:A10"/>
    <mergeCell ref="A12:A17"/>
    <mergeCell ref="A18:A20"/>
    <mergeCell ref="A22:A28"/>
    <mergeCell ref="A29:A32"/>
    <mergeCell ref="A34:A39"/>
    <mergeCell ref="A41:A44"/>
    <mergeCell ref="A46:A50"/>
    <mergeCell ref="A52:A54"/>
    <mergeCell ref="A55:A58"/>
    <mergeCell ref="A60:A64"/>
    <mergeCell ref="A66:A70"/>
    <mergeCell ref="F5:F10"/>
    <mergeCell ref="F12:F20"/>
    <mergeCell ref="F22:F32"/>
    <mergeCell ref="F34:F39"/>
    <mergeCell ref="F41:F44"/>
    <mergeCell ref="F46:F50"/>
    <mergeCell ref="F52:F56"/>
    <mergeCell ref="F60:F64"/>
    <mergeCell ref="F66:F70"/>
  </mergeCells>
  <pageMargins left="0.7" right="0.7" top="0.75" bottom="0.75" header="0.3" footer="0.3"/>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BC89"/>
  <sheetViews>
    <sheetView workbookViewId="0">
      <selection activeCell="A1" sqref="A1:F1"/>
    </sheetView>
  </sheetViews>
  <sheetFormatPr defaultColWidth="9" defaultRowHeight="17.25"/>
  <cols>
    <col min="1" max="1" width="14.6333333333333" style="153" customWidth="1"/>
    <col min="2" max="2" width="54.6333333333333" style="154" customWidth="1"/>
    <col min="3" max="4" width="20.6333333333333" style="155" customWidth="1"/>
    <col min="5" max="5" width="20.6333333333333" style="156" customWidth="1"/>
    <col min="6" max="6" width="20.6333333333333" style="157" customWidth="1"/>
    <col min="7" max="55" width="9" style="158"/>
    <col min="56" max="16384" width="9" style="157"/>
  </cols>
  <sheetData>
    <row r="1" s="148" customFormat="1" ht="39.95" customHeight="1" spans="1:55">
      <c r="A1" s="159" t="s">
        <v>28</v>
      </c>
      <c r="B1" s="160"/>
      <c r="C1" s="161"/>
      <c r="D1" s="161"/>
      <c r="E1" s="162"/>
      <c r="F1" s="162"/>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row>
    <row r="2" s="148" customFormat="1" ht="30" customHeight="1" spans="1:55">
      <c r="A2" s="164" t="s">
        <v>1179</v>
      </c>
      <c r="B2" s="165"/>
      <c r="C2" s="166"/>
      <c r="D2" s="166"/>
      <c r="E2" s="167"/>
      <c r="F2" s="168"/>
      <c r="G2" s="169"/>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J2" s="163"/>
      <c r="AK2" s="163"/>
      <c r="AL2" s="163"/>
      <c r="AM2" s="163"/>
      <c r="AN2" s="163"/>
      <c r="AO2" s="163"/>
      <c r="AP2" s="163"/>
      <c r="AQ2" s="163"/>
      <c r="AR2" s="163"/>
      <c r="AS2" s="163"/>
      <c r="AT2" s="163"/>
      <c r="AU2" s="163"/>
      <c r="AV2" s="163"/>
      <c r="AW2" s="163"/>
      <c r="AX2" s="163"/>
      <c r="AY2" s="163"/>
      <c r="AZ2" s="163"/>
      <c r="BA2" s="163"/>
      <c r="BB2" s="163"/>
      <c r="BC2" s="163"/>
    </row>
    <row r="3" s="148" customFormat="1" ht="62" customHeight="1" spans="1:55">
      <c r="A3" s="170" t="s">
        <v>334</v>
      </c>
      <c r="B3" s="170"/>
      <c r="C3" s="170"/>
      <c r="D3" s="170"/>
      <c r="E3" s="170"/>
      <c r="F3" s="170"/>
      <c r="G3" s="169"/>
      <c r="H3" s="163"/>
      <c r="I3" s="163"/>
      <c r="J3" s="163"/>
      <c r="K3" s="163"/>
      <c r="L3" s="163"/>
      <c r="M3" s="163"/>
      <c r="N3" s="163"/>
      <c r="O3" s="163"/>
      <c r="P3" s="163"/>
      <c r="Q3" s="163"/>
      <c r="R3" s="163"/>
      <c r="S3" s="163"/>
      <c r="T3" s="163"/>
      <c r="U3" s="163"/>
      <c r="V3" s="163"/>
      <c r="W3" s="163"/>
      <c r="X3" s="163"/>
      <c r="Y3" s="163"/>
      <c r="Z3" s="163"/>
      <c r="AA3" s="163"/>
      <c r="AB3" s="163"/>
      <c r="AC3" s="163"/>
      <c r="AD3" s="163"/>
      <c r="AE3" s="163"/>
      <c r="AF3" s="163"/>
      <c r="AG3" s="163"/>
      <c r="AH3" s="163"/>
      <c r="AI3" s="163"/>
      <c r="AJ3" s="163"/>
      <c r="AK3" s="163"/>
      <c r="AL3" s="163"/>
      <c r="AM3" s="163"/>
      <c r="AN3" s="163"/>
      <c r="AO3" s="163"/>
      <c r="AP3" s="163"/>
      <c r="AQ3" s="163"/>
      <c r="AR3" s="163"/>
      <c r="AS3" s="163"/>
      <c r="AT3" s="163"/>
      <c r="AU3" s="163"/>
      <c r="AV3" s="163"/>
      <c r="AW3" s="163"/>
      <c r="AX3" s="163"/>
      <c r="AY3" s="163"/>
      <c r="AZ3" s="163"/>
      <c r="BA3" s="163"/>
      <c r="BB3" s="163"/>
      <c r="BC3" s="163"/>
    </row>
    <row r="4" s="149" customFormat="1" ht="33.95" customHeight="1" spans="1:55">
      <c r="A4" s="22" t="s">
        <v>337</v>
      </c>
      <c r="B4" s="22" t="s">
        <v>338</v>
      </c>
      <c r="C4" s="23" t="s">
        <v>339</v>
      </c>
      <c r="D4" s="24" t="s">
        <v>340</v>
      </c>
      <c r="E4" s="25" t="s">
        <v>341</v>
      </c>
      <c r="F4" s="171" t="s">
        <v>420</v>
      </c>
      <c r="G4" s="172"/>
      <c r="H4" s="172"/>
      <c r="I4" s="172"/>
      <c r="J4" s="172"/>
      <c r="K4" s="172"/>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c r="AN4" s="172"/>
      <c r="AO4" s="172"/>
      <c r="AP4" s="172"/>
      <c r="AQ4" s="172"/>
      <c r="AR4" s="172"/>
      <c r="AS4" s="172"/>
      <c r="AT4" s="172"/>
      <c r="AU4" s="172"/>
      <c r="AV4" s="172"/>
      <c r="AW4" s="172"/>
      <c r="AX4" s="172"/>
      <c r="AY4" s="172"/>
      <c r="AZ4" s="172"/>
      <c r="BA4" s="172"/>
      <c r="BB4" s="172"/>
      <c r="BC4" s="172"/>
    </row>
    <row r="5" ht="26.1" customHeight="1" spans="1:55">
      <c r="A5" s="173" t="s">
        <v>1180</v>
      </c>
      <c r="B5" s="174" t="s">
        <v>1181</v>
      </c>
      <c r="C5" s="175">
        <v>129900</v>
      </c>
      <c r="D5" s="175">
        <v>98464.2</v>
      </c>
      <c r="E5" s="176">
        <f>1-D5/C5</f>
        <v>0.242</v>
      </c>
      <c r="F5" s="177" t="s">
        <v>793</v>
      </c>
    </row>
    <row r="6" ht="26.1" customHeight="1" spans="1:55">
      <c r="A6" s="178"/>
      <c r="B6" s="174" t="s">
        <v>1182</v>
      </c>
      <c r="C6" s="175">
        <v>139900</v>
      </c>
      <c r="D6" s="175">
        <v>106044.2</v>
      </c>
      <c r="E6" s="176">
        <f>1-D6/C6</f>
        <v>0.242</v>
      </c>
      <c r="F6" s="179"/>
    </row>
    <row r="7" ht="26.1" customHeight="1" spans="1:55">
      <c r="A7" s="178"/>
      <c r="B7" s="174" t="s">
        <v>1183</v>
      </c>
      <c r="C7" s="175">
        <v>145900</v>
      </c>
      <c r="D7" s="175">
        <v>110592.2</v>
      </c>
      <c r="E7" s="176">
        <f>1-D7/C7</f>
        <v>0.242</v>
      </c>
      <c r="F7" s="179"/>
    </row>
    <row r="8" ht="26.1" customHeight="1" spans="1:55">
      <c r="A8" s="178"/>
      <c r="B8" s="174" t="s">
        <v>1184</v>
      </c>
      <c r="C8" s="175">
        <v>159900</v>
      </c>
      <c r="D8" s="175">
        <v>121204.2</v>
      </c>
      <c r="E8" s="176">
        <f>1-D8/C8</f>
        <v>0.242</v>
      </c>
      <c r="F8" s="179"/>
    </row>
    <row r="9" ht="42" customHeight="1" spans="1:55">
      <c r="A9" s="178"/>
      <c r="B9" s="180" t="s">
        <v>1185</v>
      </c>
      <c r="C9" s="181"/>
      <c r="D9" s="181"/>
      <c r="E9" s="181"/>
      <c r="F9" s="182"/>
    </row>
    <row r="10" ht="26.1" customHeight="1" spans="1:55">
      <c r="A10" s="178"/>
      <c r="B10" s="183" t="s">
        <v>1186</v>
      </c>
      <c r="C10" s="175">
        <v>149900</v>
      </c>
      <c r="D10" s="184" t="s">
        <v>1187</v>
      </c>
      <c r="E10" s="185"/>
      <c r="F10" s="179" t="s">
        <v>793</v>
      </c>
    </row>
    <row r="11" ht="26.1" customHeight="1" spans="1:55">
      <c r="A11" s="178"/>
      <c r="B11" s="183" t="s">
        <v>1188</v>
      </c>
      <c r="C11" s="175">
        <v>163900</v>
      </c>
      <c r="D11" s="184" t="s">
        <v>1187</v>
      </c>
      <c r="E11" s="185"/>
      <c r="F11" s="179"/>
    </row>
    <row r="12" ht="26.1" customHeight="1" spans="1:55">
      <c r="A12" s="178"/>
      <c r="B12" s="183" t="s">
        <v>1189</v>
      </c>
      <c r="C12" s="175">
        <v>177900</v>
      </c>
      <c r="D12" s="184" t="s">
        <v>1187</v>
      </c>
      <c r="E12" s="185"/>
      <c r="F12" s="179"/>
    </row>
    <row r="13" s="150" customFormat="1" ht="34" customHeight="1" spans="1:55">
      <c r="A13" s="178"/>
      <c r="B13" s="186" t="s">
        <v>1190</v>
      </c>
      <c r="C13" s="187"/>
      <c r="D13" s="187"/>
      <c r="E13" s="187"/>
      <c r="F13" s="182"/>
      <c r="G13" s="188"/>
      <c r="H13" s="188"/>
      <c r="I13" s="188"/>
      <c r="J13" s="188"/>
      <c r="K13" s="188"/>
      <c r="L13" s="188"/>
      <c r="M13" s="188"/>
      <c r="N13" s="188"/>
      <c r="O13" s="188"/>
      <c r="P13" s="188"/>
      <c r="Q13" s="188"/>
      <c r="R13" s="188"/>
      <c r="S13" s="188"/>
      <c r="T13" s="188"/>
      <c r="U13" s="188"/>
      <c r="V13" s="188"/>
      <c r="W13" s="188"/>
      <c r="X13" s="188"/>
      <c r="Y13" s="188"/>
      <c r="Z13" s="188"/>
      <c r="AA13" s="188"/>
      <c r="AB13" s="188"/>
      <c r="AC13" s="188"/>
      <c r="AD13" s="188"/>
      <c r="AE13" s="188"/>
      <c r="AF13" s="188"/>
      <c r="AG13" s="188"/>
      <c r="AH13" s="188"/>
      <c r="AI13" s="188"/>
      <c r="AJ13" s="188"/>
      <c r="AK13" s="188"/>
      <c r="AL13" s="188"/>
      <c r="AM13" s="188"/>
      <c r="AN13" s="188"/>
      <c r="AO13" s="188"/>
      <c r="AP13" s="188"/>
      <c r="AQ13" s="188"/>
      <c r="AR13" s="188"/>
      <c r="AS13" s="188"/>
      <c r="AT13" s="188"/>
      <c r="AU13" s="188"/>
      <c r="AV13" s="188"/>
      <c r="AW13" s="188"/>
      <c r="AX13" s="188"/>
      <c r="AY13" s="188"/>
      <c r="AZ13" s="188"/>
      <c r="BA13" s="188"/>
      <c r="BB13" s="188"/>
      <c r="BC13" s="188"/>
    </row>
    <row r="14" s="149" customFormat="1" ht="33.95" customHeight="1" spans="1:55">
      <c r="A14" s="171" t="s">
        <v>337</v>
      </c>
      <c r="B14" s="38" t="s">
        <v>338</v>
      </c>
      <c r="C14" s="39" t="s">
        <v>339</v>
      </c>
      <c r="D14" s="40" t="s">
        <v>340</v>
      </c>
      <c r="E14" s="189" t="s">
        <v>341</v>
      </c>
      <c r="F14" s="171" t="s">
        <v>420</v>
      </c>
      <c r="G14" s="172"/>
      <c r="H14" s="172"/>
      <c r="I14" s="172"/>
      <c r="J14" s="172"/>
      <c r="K14" s="172"/>
      <c r="L14" s="172"/>
      <c r="M14" s="172"/>
      <c r="N14" s="172"/>
      <c r="O14" s="172"/>
      <c r="P14" s="172"/>
      <c r="Q14" s="172"/>
      <c r="R14" s="172"/>
      <c r="S14" s="172"/>
      <c r="T14" s="172"/>
      <c r="U14" s="172"/>
      <c r="V14" s="172"/>
      <c r="W14" s="172"/>
      <c r="X14" s="172"/>
      <c r="Y14" s="172"/>
      <c r="Z14" s="172"/>
      <c r="AA14" s="172"/>
      <c r="AB14" s="172"/>
      <c r="AC14" s="172"/>
      <c r="AD14" s="172"/>
      <c r="AE14" s="172"/>
      <c r="AF14" s="172"/>
      <c r="AG14" s="172"/>
      <c r="AH14" s="172"/>
      <c r="AI14" s="172"/>
      <c r="AJ14" s="172"/>
      <c r="AK14" s="172"/>
      <c r="AL14" s="172"/>
      <c r="AM14" s="172"/>
      <c r="AN14" s="172"/>
      <c r="AO14" s="172"/>
      <c r="AP14" s="172"/>
      <c r="AQ14" s="172"/>
      <c r="AR14" s="172"/>
      <c r="AS14" s="172"/>
      <c r="AT14" s="172"/>
      <c r="AU14" s="172"/>
      <c r="AV14" s="172"/>
      <c r="AW14" s="172"/>
      <c r="AX14" s="172"/>
      <c r="AY14" s="172"/>
      <c r="AZ14" s="172"/>
      <c r="BA14" s="172"/>
      <c r="BB14" s="172"/>
      <c r="BC14" s="172"/>
    </row>
    <row r="15" s="150" customFormat="1" ht="26.1" customHeight="1" spans="1:55">
      <c r="A15" s="190" t="s">
        <v>1191</v>
      </c>
      <c r="B15" s="191" t="s">
        <v>1192</v>
      </c>
      <c r="C15" s="175">
        <v>145900</v>
      </c>
      <c r="D15" s="175">
        <v>116720</v>
      </c>
      <c r="E15" s="185">
        <f>1-D15/C15</f>
        <v>0.2</v>
      </c>
      <c r="F15" s="177" t="s">
        <v>793</v>
      </c>
      <c r="G15" s="188"/>
      <c r="H15" s="188"/>
      <c r="I15" s="188"/>
      <c r="J15" s="188"/>
      <c r="K15" s="188"/>
      <c r="L15" s="188"/>
      <c r="M15" s="188"/>
      <c r="N15" s="188"/>
      <c r="O15" s="188"/>
      <c r="P15" s="188"/>
      <c r="Q15" s="188"/>
      <c r="R15" s="188"/>
      <c r="S15" s="188"/>
      <c r="T15" s="188"/>
      <c r="U15" s="188"/>
      <c r="V15" s="188"/>
      <c r="W15" s="188"/>
      <c r="X15" s="188"/>
      <c r="Y15" s="188"/>
      <c r="Z15" s="188"/>
      <c r="AA15" s="188"/>
      <c r="AB15" s="188"/>
      <c r="AC15" s="188"/>
      <c r="AD15" s="188"/>
      <c r="AE15" s="188"/>
      <c r="AF15" s="188"/>
      <c r="AG15" s="188"/>
      <c r="AH15" s="188"/>
      <c r="AI15" s="188"/>
      <c r="AJ15" s="188"/>
      <c r="AK15" s="188"/>
      <c r="AL15" s="188"/>
      <c r="AM15" s="188"/>
      <c r="AN15" s="188"/>
      <c r="AO15" s="188"/>
      <c r="AP15" s="188"/>
      <c r="AQ15" s="188"/>
      <c r="AR15" s="188"/>
      <c r="AS15" s="188"/>
      <c r="AT15" s="188"/>
      <c r="AU15" s="188"/>
      <c r="AV15" s="188"/>
      <c r="AW15" s="188"/>
      <c r="AX15" s="188"/>
      <c r="AY15" s="188"/>
      <c r="AZ15" s="188"/>
      <c r="BA15" s="188"/>
      <c r="BB15" s="188"/>
      <c r="BC15" s="188"/>
    </row>
    <row r="16" s="150" customFormat="1" ht="26.1" customHeight="1" spans="1:55">
      <c r="A16" s="178"/>
      <c r="B16" s="191" t="s">
        <v>1193</v>
      </c>
      <c r="C16" s="175">
        <v>153900</v>
      </c>
      <c r="D16" s="175">
        <v>123120</v>
      </c>
      <c r="E16" s="185">
        <f>1-D16/C16</f>
        <v>0.2</v>
      </c>
      <c r="F16" s="179"/>
      <c r="G16" s="188"/>
      <c r="H16" s="188"/>
      <c r="I16" s="188"/>
      <c r="J16" s="188"/>
      <c r="K16" s="188"/>
      <c r="L16" s="188"/>
      <c r="M16" s="188"/>
      <c r="N16" s="188"/>
      <c r="O16" s="188"/>
      <c r="P16" s="188"/>
      <c r="Q16" s="188"/>
      <c r="R16" s="188"/>
      <c r="S16" s="188"/>
      <c r="T16" s="188"/>
      <c r="U16" s="188"/>
      <c r="V16" s="188"/>
      <c r="W16" s="188"/>
      <c r="X16" s="188"/>
      <c r="Y16" s="188"/>
      <c r="Z16" s="188"/>
      <c r="AA16" s="188"/>
      <c r="AB16" s="188"/>
      <c r="AC16" s="188"/>
      <c r="AD16" s="188"/>
      <c r="AE16" s="188"/>
      <c r="AF16" s="188"/>
      <c r="AG16" s="188"/>
      <c r="AH16" s="188"/>
      <c r="AI16" s="188"/>
      <c r="AJ16" s="188"/>
      <c r="AK16" s="188"/>
      <c r="AL16" s="188"/>
      <c r="AM16" s="188"/>
      <c r="AN16" s="188"/>
      <c r="AO16" s="188"/>
      <c r="AP16" s="188"/>
      <c r="AQ16" s="188"/>
      <c r="AR16" s="188"/>
      <c r="AS16" s="188"/>
      <c r="AT16" s="188"/>
      <c r="AU16" s="188"/>
      <c r="AV16" s="188"/>
      <c r="AW16" s="188"/>
      <c r="AX16" s="188"/>
      <c r="AY16" s="188"/>
      <c r="AZ16" s="188"/>
      <c r="BA16" s="188"/>
      <c r="BB16" s="188"/>
      <c r="BC16" s="188"/>
    </row>
    <row r="17" s="150" customFormat="1" ht="26.1" customHeight="1" spans="1:55">
      <c r="A17" s="178"/>
      <c r="B17" s="191" t="s">
        <v>1194</v>
      </c>
      <c r="C17" s="192">
        <v>159900</v>
      </c>
      <c r="D17" s="192">
        <v>127920</v>
      </c>
      <c r="E17" s="185">
        <f>1-D17/C17</f>
        <v>0.2</v>
      </c>
      <c r="F17" s="179"/>
      <c r="G17" s="188"/>
      <c r="H17" s="188"/>
      <c r="I17" s="188"/>
      <c r="J17" s="188"/>
      <c r="K17" s="188"/>
      <c r="L17" s="188"/>
      <c r="M17" s="188"/>
      <c r="N17" s="188"/>
      <c r="O17" s="188"/>
      <c r="P17" s="188"/>
      <c r="Q17" s="188"/>
      <c r="R17" s="188"/>
      <c r="S17" s="188"/>
      <c r="T17" s="188"/>
      <c r="U17" s="188"/>
      <c r="V17" s="188"/>
      <c r="W17" s="188"/>
      <c r="X17" s="188"/>
      <c r="Y17" s="188"/>
      <c r="Z17" s="188"/>
      <c r="AA17" s="188"/>
      <c r="AB17" s="188"/>
      <c r="AC17" s="188"/>
      <c r="AD17" s="188"/>
      <c r="AE17" s="188"/>
      <c r="AF17" s="188"/>
      <c r="AG17" s="188"/>
      <c r="AH17" s="188"/>
      <c r="AI17" s="188"/>
      <c r="AJ17" s="188"/>
      <c r="AK17" s="188"/>
      <c r="AL17" s="188"/>
      <c r="AM17" s="188"/>
      <c r="AN17" s="188"/>
      <c r="AO17" s="188"/>
      <c r="AP17" s="188"/>
      <c r="AQ17" s="188"/>
      <c r="AR17" s="188"/>
      <c r="AS17" s="188"/>
      <c r="AT17" s="188"/>
      <c r="AU17" s="188"/>
      <c r="AV17" s="188"/>
      <c r="AW17" s="188"/>
      <c r="AX17" s="188"/>
      <c r="AY17" s="188"/>
      <c r="AZ17" s="188"/>
      <c r="BA17" s="188"/>
      <c r="BB17" s="188"/>
      <c r="BC17" s="188"/>
    </row>
    <row r="18" s="150" customFormat="1" ht="40.15" customHeight="1" spans="1:55">
      <c r="A18" s="178"/>
      <c r="B18" s="193" t="s">
        <v>1195</v>
      </c>
      <c r="C18" s="194"/>
      <c r="D18" s="194"/>
      <c r="E18" s="195"/>
      <c r="F18" s="179"/>
      <c r="G18" s="188"/>
      <c r="H18" s="188"/>
      <c r="I18" s="188"/>
      <c r="J18" s="188"/>
      <c r="K18" s="188"/>
      <c r="L18" s="188"/>
      <c r="M18" s="188"/>
      <c r="N18" s="188"/>
      <c r="O18" s="188"/>
      <c r="P18" s="188"/>
      <c r="Q18" s="188"/>
      <c r="R18" s="188"/>
      <c r="S18" s="188"/>
      <c r="T18" s="188"/>
      <c r="U18" s="188"/>
      <c r="V18" s="188"/>
      <c r="W18" s="188"/>
      <c r="X18" s="188"/>
      <c r="Y18" s="188"/>
      <c r="Z18" s="188"/>
      <c r="AA18" s="188"/>
      <c r="AB18" s="188"/>
      <c r="AC18" s="188"/>
      <c r="AD18" s="188"/>
      <c r="AE18" s="188"/>
      <c r="AF18" s="188"/>
      <c r="AG18" s="188"/>
      <c r="AH18" s="188"/>
      <c r="AI18" s="188"/>
      <c r="AJ18" s="188"/>
      <c r="AK18" s="188"/>
      <c r="AL18" s="188"/>
      <c r="AM18" s="188"/>
      <c r="AN18" s="188"/>
      <c r="AO18" s="188"/>
      <c r="AP18" s="188"/>
      <c r="AQ18" s="188"/>
      <c r="AR18" s="188"/>
      <c r="AS18" s="188"/>
      <c r="AT18" s="188"/>
      <c r="AU18" s="188"/>
      <c r="AV18" s="188"/>
      <c r="AW18" s="188"/>
      <c r="AX18" s="188"/>
      <c r="AY18" s="188"/>
      <c r="AZ18" s="188"/>
      <c r="BA18" s="188"/>
      <c r="BB18" s="188"/>
      <c r="BC18" s="188"/>
    </row>
    <row r="19" s="150" customFormat="1" ht="26.1" customHeight="1" spans="1:55">
      <c r="A19" s="173" t="s">
        <v>1196</v>
      </c>
      <c r="B19" s="191" t="s">
        <v>1197</v>
      </c>
      <c r="C19" s="184">
        <v>169900</v>
      </c>
      <c r="D19" s="196">
        <v>135920</v>
      </c>
      <c r="E19" s="176">
        <v>0.2</v>
      </c>
      <c r="F19" s="179"/>
      <c r="G19" s="188"/>
      <c r="H19" s="188"/>
      <c r="I19" s="188"/>
      <c r="J19" s="188"/>
      <c r="K19" s="188"/>
      <c r="L19" s="188"/>
      <c r="M19" s="188"/>
      <c r="N19" s="188"/>
      <c r="O19" s="188"/>
      <c r="P19" s="188"/>
      <c r="Q19" s="188"/>
      <c r="R19" s="188"/>
      <c r="S19" s="188"/>
      <c r="T19" s="188"/>
      <c r="U19" s="188"/>
      <c r="V19" s="188"/>
      <c r="W19" s="188"/>
      <c r="X19" s="188"/>
      <c r="Y19" s="188"/>
      <c r="Z19" s="188"/>
      <c r="AA19" s="188"/>
      <c r="AB19" s="188"/>
      <c r="AC19" s="188"/>
      <c r="AD19" s="188"/>
      <c r="AE19" s="188"/>
      <c r="AF19" s="188"/>
      <c r="AG19" s="188"/>
      <c r="AH19" s="188"/>
      <c r="AI19" s="188"/>
      <c r="AJ19" s="188"/>
      <c r="AK19" s="188"/>
      <c r="AL19" s="188"/>
      <c r="AM19" s="188"/>
      <c r="AN19" s="188"/>
      <c r="AO19" s="188"/>
      <c r="AP19" s="188"/>
      <c r="AQ19" s="188"/>
      <c r="AR19" s="188"/>
      <c r="AS19" s="188"/>
      <c r="AT19" s="188"/>
      <c r="AU19" s="188"/>
      <c r="AV19" s="188"/>
      <c r="AW19" s="188"/>
      <c r="AX19" s="188"/>
      <c r="AY19" s="188"/>
      <c r="AZ19" s="188"/>
      <c r="BA19" s="188"/>
      <c r="BB19" s="188"/>
      <c r="BC19" s="188"/>
    </row>
    <row r="20" s="150" customFormat="1" ht="26.1" customHeight="1" spans="1:55">
      <c r="A20" s="178"/>
      <c r="B20" s="191" t="s">
        <v>1198</v>
      </c>
      <c r="C20" s="184">
        <v>179900</v>
      </c>
      <c r="D20" s="196">
        <v>143920</v>
      </c>
      <c r="E20" s="176">
        <v>0.2</v>
      </c>
      <c r="F20" s="179"/>
      <c r="G20" s="188"/>
      <c r="H20" s="188"/>
      <c r="I20" s="188"/>
      <c r="J20" s="188"/>
      <c r="K20" s="188"/>
      <c r="L20" s="188"/>
      <c r="M20" s="188"/>
      <c r="N20" s="188"/>
      <c r="O20" s="188"/>
      <c r="P20" s="188"/>
      <c r="Q20" s="188"/>
      <c r="R20" s="188"/>
      <c r="S20" s="188"/>
      <c r="T20" s="188"/>
      <c r="U20" s="188"/>
      <c r="V20" s="188"/>
      <c r="W20" s="188"/>
      <c r="X20" s="188"/>
      <c r="Y20" s="188"/>
      <c r="Z20" s="188"/>
      <c r="AA20" s="188"/>
      <c r="AB20" s="188"/>
      <c r="AC20" s="188"/>
      <c r="AD20" s="188"/>
      <c r="AE20" s="188"/>
      <c r="AF20" s="188"/>
      <c r="AG20" s="188"/>
      <c r="AH20" s="188"/>
      <c r="AI20" s="188"/>
      <c r="AJ20" s="188"/>
      <c r="AK20" s="188"/>
      <c r="AL20" s="188"/>
      <c r="AM20" s="188"/>
      <c r="AN20" s="188"/>
      <c r="AO20" s="188"/>
      <c r="AP20" s="188"/>
      <c r="AQ20" s="188"/>
      <c r="AR20" s="188"/>
      <c r="AS20" s="188"/>
      <c r="AT20" s="188"/>
      <c r="AU20" s="188"/>
      <c r="AV20" s="188"/>
      <c r="AW20" s="188"/>
      <c r="AX20" s="188"/>
      <c r="AY20" s="188"/>
      <c r="AZ20" s="188"/>
      <c r="BA20" s="188"/>
      <c r="BB20" s="188"/>
      <c r="BC20" s="188"/>
    </row>
    <row r="21" s="150" customFormat="1" ht="40.15" customHeight="1" spans="1:55">
      <c r="A21" s="178"/>
      <c r="B21" s="197" t="s">
        <v>1199</v>
      </c>
      <c r="C21" s="198"/>
      <c r="D21" s="198"/>
      <c r="E21" s="199"/>
      <c r="F21" s="179"/>
      <c r="G21" s="188"/>
      <c r="H21" s="188"/>
      <c r="I21" s="188"/>
      <c r="J21" s="188"/>
      <c r="K21" s="188"/>
      <c r="L21" s="188"/>
      <c r="M21" s="188"/>
      <c r="N21" s="188"/>
      <c r="O21" s="188"/>
      <c r="P21" s="188"/>
      <c r="Q21" s="188"/>
      <c r="R21" s="188"/>
      <c r="S21" s="188"/>
      <c r="T21" s="188"/>
      <c r="U21" s="188"/>
      <c r="V21" s="188"/>
      <c r="W21" s="188"/>
      <c r="X21" s="188"/>
      <c r="Y21" s="188"/>
      <c r="Z21" s="188"/>
      <c r="AA21" s="188"/>
      <c r="AB21" s="188"/>
      <c r="AC21" s="188"/>
      <c r="AD21" s="188"/>
      <c r="AE21" s="188"/>
      <c r="AF21" s="188"/>
      <c r="AG21" s="188"/>
      <c r="AH21" s="188"/>
      <c r="AI21" s="188"/>
      <c r="AJ21" s="188"/>
      <c r="AK21" s="188"/>
      <c r="AL21" s="188"/>
      <c r="AM21" s="188"/>
      <c r="AN21" s="188"/>
      <c r="AO21" s="188"/>
      <c r="AP21" s="188"/>
      <c r="AQ21" s="188"/>
      <c r="AR21" s="188"/>
      <c r="AS21" s="188"/>
      <c r="AT21" s="188"/>
      <c r="AU21" s="188"/>
      <c r="AV21" s="188"/>
      <c r="AW21" s="188"/>
      <c r="AX21" s="188"/>
      <c r="AY21" s="188"/>
      <c r="AZ21" s="188"/>
      <c r="BA21" s="188"/>
      <c r="BB21" s="188"/>
      <c r="BC21" s="188"/>
    </row>
    <row r="22" s="151" customFormat="1" ht="33.95" customHeight="1" spans="1:55">
      <c r="A22" s="200" t="s">
        <v>1200</v>
      </c>
      <c r="B22" s="201" t="s">
        <v>1201</v>
      </c>
      <c r="C22" s="202">
        <v>420000</v>
      </c>
      <c r="D22" s="203">
        <v>370000</v>
      </c>
      <c r="E22" s="204">
        <f>1-D22/C22</f>
        <v>0.119047619047619</v>
      </c>
      <c r="F22" s="205" t="s">
        <v>1202</v>
      </c>
      <c r="G22" s="206"/>
      <c r="H22" s="206"/>
      <c r="I22" s="206"/>
      <c r="J22" s="206"/>
      <c r="K22" s="206"/>
      <c r="L22" s="206"/>
      <c r="M22" s="206"/>
      <c r="N22" s="206"/>
      <c r="O22" s="206"/>
      <c r="P22" s="206"/>
      <c r="Q22" s="206"/>
      <c r="R22" s="206"/>
      <c r="S22" s="206"/>
      <c r="T22" s="206"/>
      <c r="U22" s="206"/>
      <c r="V22" s="206"/>
      <c r="W22" s="206"/>
      <c r="X22" s="206"/>
      <c r="Y22" s="206"/>
      <c r="Z22" s="206"/>
      <c r="AA22" s="206"/>
      <c r="AB22" s="206"/>
      <c r="AC22" s="206"/>
      <c r="AD22" s="206"/>
      <c r="AE22" s="206"/>
      <c r="AF22" s="206"/>
      <c r="AG22" s="206"/>
      <c r="AH22" s="206"/>
      <c r="AI22" s="206"/>
      <c r="AJ22" s="206"/>
      <c r="AK22" s="206"/>
      <c r="AL22" s="206"/>
      <c r="AM22" s="206"/>
      <c r="AN22" s="206"/>
      <c r="AO22" s="206"/>
      <c r="AP22" s="206"/>
      <c r="AQ22" s="206"/>
      <c r="AR22" s="206"/>
      <c r="AS22" s="206"/>
      <c r="AT22" s="206"/>
      <c r="AU22" s="206"/>
      <c r="AV22" s="206"/>
      <c r="AW22" s="206"/>
      <c r="AX22" s="206"/>
      <c r="AY22" s="206"/>
      <c r="AZ22" s="206"/>
      <c r="BA22" s="206"/>
      <c r="BB22" s="206"/>
      <c r="BC22" s="206"/>
    </row>
    <row r="23" s="151" customFormat="1" ht="33.95" customHeight="1" spans="1:55">
      <c r="A23" s="207"/>
      <c r="B23" s="208" t="s">
        <v>1203</v>
      </c>
      <c r="C23" s="209"/>
      <c r="D23" s="209"/>
      <c r="E23" s="210"/>
      <c r="F23" s="211"/>
      <c r="G23" s="206"/>
      <c r="H23" s="206"/>
      <c r="I23" s="206"/>
      <c r="J23" s="206"/>
      <c r="K23" s="206"/>
      <c r="L23" s="206"/>
      <c r="M23" s="206"/>
      <c r="N23" s="206"/>
      <c r="O23" s="206"/>
      <c r="P23" s="206"/>
      <c r="Q23" s="206"/>
      <c r="R23" s="206"/>
      <c r="S23" s="206"/>
      <c r="T23" s="206"/>
      <c r="U23" s="206"/>
      <c r="V23" s="206"/>
      <c r="W23" s="206"/>
      <c r="X23" s="206"/>
      <c r="Y23" s="206"/>
      <c r="Z23" s="206"/>
      <c r="AA23" s="206"/>
      <c r="AB23" s="206"/>
      <c r="AC23" s="206"/>
      <c r="AD23" s="206"/>
      <c r="AE23" s="206"/>
      <c r="AF23" s="206"/>
      <c r="AG23" s="206"/>
      <c r="AH23" s="206"/>
      <c r="AI23" s="206"/>
      <c r="AJ23" s="206"/>
      <c r="AK23" s="206"/>
      <c r="AL23" s="206"/>
      <c r="AM23" s="206"/>
      <c r="AN23" s="206"/>
      <c r="AO23" s="206"/>
      <c r="AP23" s="206"/>
      <c r="AQ23" s="206"/>
      <c r="AR23" s="206"/>
      <c r="AS23" s="206"/>
      <c r="AT23" s="206"/>
      <c r="AU23" s="206"/>
      <c r="AV23" s="206"/>
      <c r="AW23" s="206"/>
      <c r="AX23" s="206"/>
      <c r="AY23" s="206"/>
      <c r="AZ23" s="206"/>
      <c r="BA23" s="206"/>
      <c r="BB23" s="206"/>
      <c r="BC23" s="206"/>
    </row>
    <row r="24" s="151" customFormat="1" ht="33.95" customHeight="1" spans="1:55">
      <c r="A24" s="171" t="s">
        <v>337</v>
      </c>
      <c r="B24" s="22" t="s">
        <v>338</v>
      </c>
      <c r="C24" s="23" t="s">
        <v>339</v>
      </c>
      <c r="D24" s="24" t="s">
        <v>340</v>
      </c>
      <c r="E24" s="212" t="s">
        <v>341</v>
      </c>
      <c r="F24" s="22" t="s">
        <v>420</v>
      </c>
      <c r="G24" s="206"/>
      <c r="H24" s="206"/>
      <c r="I24" s="206"/>
      <c r="J24" s="206"/>
      <c r="K24" s="206"/>
      <c r="L24" s="206"/>
      <c r="M24" s="206"/>
      <c r="N24" s="206"/>
      <c r="O24" s="206"/>
      <c r="P24" s="206"/>
      <c r="Q24" s="206"/>
      <c r="R24" s="206"/>
      <c r="S24" s="206"/>
      <c r="T24" s="206"/>
      <c r="U24" s="206"/>
      <c r="V24" s="206"/>
      <c r="W24" s="206"/>
      <c r="X24" s="206"/>
      <c r="Y24" s="206"/>
      <c r="Z24" s="206"/>
      <c r="AA24" s="206"/>
      <c r="AB24" s="206"/>
      <c r="AC24" s="206"/>
      <c r="AD24" s="206"/>
      <c r="AE24" s="206"/>
      <c r="AF24" s="206"/>
      <c r="AG24" s="206"/>
      <c r="AH24" s="206"/>
      <c r="AI24" s="206"/>
      <c r="AJ24" s="206"/>
      <c r="AK24" s="206"/>
      <c r="AL24" s="206"/>
      <c r="AM24" s="206"/>
      <c r="AN24" s="206"/>
      <c r="AO24" s="206"/>
      <c r="AP24" s="206"/>
      <c r="AQ24" s="206"/>
      <c r="AR24" s="206"/>
      <c r="AS24" s="206"/>
      <c r="AT24" s="206"/>
      <c r="AU24" s="206"/>
      <c r="AV24" s="206"/>
      <c r="AW24" s="206"/>
      <c r="AX24" s="206"/>
      <c r="AY24" s="206"/>
      <c r="AZ24" s="206"/>
      <c r="BA24" s="206"/>
      <c r="BB24" s="206"/>
      <c r="BC24" s="206"/>
    </row>
    <row r="25" s="151" customFormat="1" ht="26.1" customHeight="1" spans="1:55">
      <c r="A25" s="173" t="s">
        <v>1204</v>
      </c>
      <c r="B25" s="191" t="s">
        <v>1205</v>
      </c>
      <c r="C25" s="184">
        <v>259900</v>
      </c>
      <c r="D25" s="196">
        <v>139306.4</v>
      </c>
      <c r="E25" s="213">
        <f>1-D25/C25</f>
        <v>0.464</v>
      </c>
      <c r="F25" s="214" t="s">
        <v>793</v>
      </c>
      <c r="G25" s="158"/>
      <c r="H25" s="158"/>
      <c r="I25" s="158"/>
      <c r="J25" s="158"/>
      <c r="K25" s="158"/>
      <c r="L25" s="158"/>
      <c r="M25" s="158"/>
      <c r="N25" s="158"/>
      <c r="O25" s="158"/>
      <c r="P25" s="158"/>
      <c r="Q25" s="158"/>
      <c r="R25" s="158"/>
      <c r="S25" s="158"/>
      <c r="T25" s="158"/>
      <c r="U25" s="158"/>
      <c r="V25" s="158"/>
      <c r="W25" s="158"/>
      <c r="X25" s="158"/>
      <c r="Y25" s="158"/>
      <c r="Z25" s="158"/>
      <c r="AA25" s="158"/>
      <c r="AB25" s="158"/>
      <c r="AC25" s="158"/>
      <c r="AD25" s="158"/>
      <c r="AE25" s="158"/>
      <c r="AF25" s="158"/>
      <c r="AG25" s="158"/>
      <c r="AH25" s="158"/>
      <c r="AI25" s="158"/>
      <c r="AJ25" s="158"/>
      <c r="AK25" s="158"/>
      <c r="AL25" s="158"/>
      <c r="AM25" s="158"/>
      <c r="AN25" s="158"/>
      <c r="AO25" s="158"/>
      <c r="AP25" s="158"/>
      <c r="AQ25" s="158"/>
      <c r="AR25" s="158"/>
      <c r="AS25" s="158"/>
      <c r="AT25" s="158"/>
      <c r="AU25" s="158"/>
      <c r="AV25" s="158"/>
      <c r="AW25" s="158"/>
      <c r="AX25" s="158"/>
      <c r="AY25" s="158"/>
      <c r="AZ25" s="158"/>
      <c r="BA25" s="158"/>
      <c r="BB25" s="158"/>
      <c r="BC25" s="158"/>
    </row>
    <row r="26" s="151" customFormat="1" ht="26.1" customHeight="1" spans="1:55">
      <c r="A26" s="178"/>
      <c r="B26" s="191" t="s">
        <v>1206</v>
      </c>
      <c r="C26" s="184">
        <v>268900</v>
      </c>
      <c r="D26" s="196">
        <v>144130.4</v>
      </c>
      <c r="E26" s="213">
        <f>1-D26/C26</f>
        <v>0.464</v>
      </c>
      <c r="F26" s="215"/>
      <c r="G26" s="158"/>
      <c r="H26" s="158"/>
      <c r="I26" s="158"/>
      <c r="J26" s="158"/>
      <c r="K26" s="158"/>
      <c r="L26" s="158"/>
      <c r="M26" s="158"/>
      <c r="N26" s="158"/>
      <c r="O26" s="158"/>
      <c r="P26" s="158"/>
      <c r="Q26" s="158"/>
      <c r="R26" s="158"/>
      <c r="S26" s="158"/>
      <c r="T26" s="158"/>
      <c r="U26" s="158"/>
      <c r="V26" s="158"/>
      <c r="W26" s="158"/>
      <c r="X26" s="158"/>
      <c r="Y26" s="158"/>
      <c r="Z26" s="158"/>
      <c r="AA26" s="158"/>
      <c r="AB26" s="158"/>
      <c r="AC26" s="158"/>
      <c r="AD26" s="158"/>
      <c r="AE26" s="158"/>
      <c r="AF26" s="158"/>
      <c r="AG26" s="158"/>
      <c r="AH26" s="158"/>
      <c r="AI26" s="158"/>
      <c r="AJ26" s="158"/>
      <c r="AK26" s="158"/>
      <c r="AL26" s="158"/>
      <c r="AM26" s="158"/>
      <c r="AN26" s="158"/>
      <c r="AO26" s="158"/>
      <c r="AP26" s="158"/>
      <c r="AQ26" s="158"/>
      <c r="AR26" s="158"/>
      <c r="AS26" s="158"/>
      <c r="AT26" s="158"/>
      <c r="AU26" s="158"/>
      <c r="AV26" s="158"/>
      <c r="AW26" s="158"/>
      <c r="AX26" s="158"/>
      <c r="AY26" s="158"/>
      <c r="AZ26" s="158"/>
      <c r="BA26" s="158"/>
      <c r="BB26" s="158"/>
      <c r="BC26" s="158"/>
    </row>
    <row r="27" s="151" customFormat="1" ht="26.1" customHeight="1" spans="1:55">
      <c r="A27" s="178"/>
      <c r="B27" s="191" t="s">
        <v>1207</v>
      </c>
      <c r="C27" s="184">
        <v>278900</v>
      </c>
      <c r="D27" s="196">
        <v>149490.4</v>
      </c>
      <c r="E27" s="213">
        <f>1-D27/C27</f>
        <v>0.464</v>
      </c>
      <c r="F27" s="215"/>
      <c r="G27" s="158"/>
      <c r="H27" s="158"/>
      <c r="I27" s="158"/>
      <c r="J27" s="158"/>
      <c r="K27" s="158"/>
      <c r="L27" s="158"/>
      <c r="M27" s="158"/>
      <c r="N27" s="158"/>
      <c r="O27" s="158"/>
      <c r="P27" s="158"/>
      <c r="Q27" s="158"/>
      <c r="R27" s="158"/>
      <c r="S27" s="158"/>
      <c r="T27" s="158"/>
      <c r="U27" s="158"/>
      <c r="V27" s="158"/>
      <c r="W27" s="158"/>
      <c r="X27" s="158"/>
      <c r="Y27" s="158"/>
      <c r="Z27" s="158"/>
      <c r="AA27" s="158"/>
      <c r="AB27" s="158"/>
      <c r="AC27" s="158"/>
      <c r="AD27" s="158"/>
      <c r="AE27" s="158"/>
      <c r="AF27" s="158"/>
      <c r="AG27" s="158"/>
      <c r="AH27" s="158"/>
      <c r="AI27" s="158"/>
      <c r="AJ27" s="158"/>
      <c r="AK27" s="158"/>
      <c r="AL27" s="158"/>
      <c r="AM27" s="158"/>
      <c r="AN27" s="158"/>
      <c r="AO27" s="158"/>
      <c r="AP27" s="158"/>
      <c r="AQ27" s="158"/>
      <c r="AR27" s="158"/>
      <c r="AS27" s="158"/>
      <c r="AT27" s="158"/>
      <c r="AU27" s="158"/>
      <c r="AV27" s="158"/>
      <c r="AW27" s="158"/>
      <c r="AX27" s="158"/>
      <c r="AY27" s="158"/>
      <c r="AZ27" s="158"/>
      <c r="BA27" s="158"/>
      <c r="BB27" s="158"/>
      <c r="BC27" s="158"/>
    </row>
    <row r="28" s="151" customFormat="1" ht="26.1" customHeight="1" spans="1:55">
      <c r="A28" s="178"/>
      <c r="B28" s="191" t="s">
        <v>1208</v>
      </c>
      <c r="C28" s="184">
        <v>309900</v>
      </c>
      <c r="D28" s="196">
        <v>166106.4</v>
      </c>
      <c r="E28" s="213">
        <f>1-D28/C28</f>
        <v>0.464</v>
      </c>
      <c r="F28" s="215"/>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8"/>
      <c r="AN28" s="158"/>
      <c r="AO28" s="158"/>
      <c r="AP28" s="158"/>
      <c r="AQ28" s="158"/>
      <c r="AR28" s="158"/>
      <c r="AS28" s="158"/>
      <c r="AT28" s="158"/>
      <c r="AU28" s="158"/>
      <c r="AV28" s="158"/>
      <c r="AW28" s="158"/>
      <c r="AX28" s="158"/>
      <c r="AY28" s="158"/>
      <c r="AZ28" s="158"/>
      <c r="BA28" s="158"/>
      <c r="BB28" s="158"/>
      <c r="BC28" s="158"/>
    </row>
    <row r="29" s="151" customFormat="1" ht="26.1" customHeight="1" spans="1:55">
      <c r="A29" s="178"/>
      <c r="B29" s="216" t="s">
        <v>1209</v>
      </c>
      <c r="C29" s="217">
        <v>312900</v>
      </c>
      <c r="D29" s="218">
        <v>167714.4</v>
      </c>
      <c r="E29" s="219">
        <f>1-D29/C29</f>
        <v>0.464</v>
      </c>
      <c r="F29" s="215"/>
      <c r="G29" s="158"/>
      <c r="H29" s="158"/>
      <c r="I29" s="158"/>
      <c r="J29" s="158"/>
      <c r="K29" s="158"/>
      <c r="L29" s="158"/>
      <c r="M29" s="158"/>
      <c r="N29" s="158"/>
      <c r="O29" s="158"/>
      <c r="P29" s="158"/>
      <c r="Q29" s="158"/>
      <c r="R29" s="158"/>
      <c r="S29" s="158"/>
      <c r="T29" s="158"/>
      <c r="U29" s="158"/>
      <c r="V29" s="158"/>
      <c r="W29" s="158"/>
      <c r="X29" s="158"/>
      <c r="Y29" s="158"/>
      <c r="Z29" s="158"/>
      <c r="AA29" s="158"/>
      <c r="AB29" s="158"/>
      <c r="AC29" s="158"/>
      <c r="AD29" s="158"/>
      <c r="AE29" s="158"/>
      <c r="AF29" s="158"/>
      <c r="AG29" s="158"/>
      <c r="AH29" s="158"/>
      <c r="AI29" s="158"/>
      <c r="AJ29" s="158"/>
      <c r="AK29" s="158"/>
      <c r="AL29" s="158"/>
      <c r="AM29" s="158"/>
      <c r="AN29" s="158"/>
      <c r="AO29" s="158"/>
      <c r="AP29" s="158"/>
      <c r="AQ29" s="158"/>
      <c r="AR29" s="158"/>
      <c r="AS29" s="158"/>
      <c r="AT29" s="158"/>
      <c r="AU29" s="158"/>
      <c r="AV29" s="158"/>
      <c r="AW29" s="158"/>
      <c r="AX29" s="158"/>
      <c r="AY29" s="158"/>
      <c r="AZ29" s="158"/>
      <c r="BA29" s="158"/>
      <c r="BB29" s="158"/>
      <c r="BC29" s="158"/>
    </row>
    <row r="30" s="151" customFormat="1" ht="36" customHeight="1" spans="1:55">
      <c r="A30" s="178"/>
      <c r="B30" s="220" t="s">
        <v>1210</v>
      </c>
      <c r="C30" s="221"/>
      <c r="D30" s="221"/>
      <c r="E30" s="222"/>
      <c r="F30" s="215"/>
      <c r="G30" s="158"/>
      <c r="H30" s="158"/>
      <c r="I30" s="158"/>
      <c r="J30" s="158"/>
      <c r="K30" s="158"/>
      <c r="L30" s="158"/>
      <c r="M30" s="158"/>
      <c r="N30" s="158"/>
      <c r="O30" s="158"/>
      <c r="P30" s="158"/>
      <c r="Q30" s="158"/>
      <c r="R30" s="158"/>
      <c r="S30" s="158"/>
      <c r="T30" s="158"/>
      <c r="U30" s="158"/>
      <c r="V30" s="158"/>
      <c r="W30" s="158"/>
      <c r="X30" s="158"/>
      <c r="Y30" s="158"/>
      <c r="Z30" s="158"/>
      <c r="AA30" s="158"/>
      <c r="AB30" s="158"/>
      <c r="AC30" s="158"/>
      <c r="AD30" s="158"/>
      <c r="AE30" s="158"/>
      <c r="AF30" s="158"/>
      <c r="AG30" s="158"/>
      <c r="AH30" s="158"/>
      <c r="AI30" s="158"/>
      <c r="AJ30" s="158"/>
      <c r="AK30" s="158"/>
      <c r="AL30" s="158"/>
      <c r="AM30" s="158"/>
      <c r="AN30" s="158"/>
      <c r="AO30" s="158"/>
      <c r="AP30" s="158"/>
      <c r="AQ30" s="158"/>
      <c r="AR30" s="158"/>
      <c r="AS30" s="158"/>
      <c r="AT30" s="158"/>
      <c r="AU30" s="158"/>
      <c r="AV30" s="158"/>
      <c r="AW30" s="158"/>
      <c r="AX30" s="158"/>
      <c r="AY30" s="158"/>
      <c r="AZ30" s="158"/>
      <c r="BA30" s="158"/>
      <c r="BB30" s="158"/>
      <c r="BC30" s="158"/>
    </row>
    <row r="31" s="149" customFormat="1" ht="33.95" customHeight="1" spans="1:55">
      <c r="A31" s="171" t="s">
        <v>337</v>
      </c>
      <c r="B31" s="22" t="s">
        <v>338</v>
      </c>
      <c r="C31" s="23" t="s">
        <v>339</v>
      </c>
      <c r="D31" s="24" t="s">
        <v>340</v>
      </c>
      <c r="E31" s="212" t="s">
        <v>341</v>
      </c>
      <c r="F31" s="22" t="s">
        <v>420</v>
      </c>
      <c r="G31" s="172"/>
      <c r="H31" s="172"/>
      <c r="I31" s="172"/>
      <c r="J31" s="172"/>
      <c r="K31" s="172"/>
      <c r="L31" s="172"/>
      <c r="M31" s="172"/>
      <c r="N31" s="172"/>
      <c r="O31" s="172"/>
      <c r="P31" s="172"/>
      <c r="Q31" s="172"/>
      <c r="R31" s="172"/>
      <c r="S31" s="172"/>
      <c r="T31" s="172"/>
      <c r="U31" s="172"/>
      <c r="V31" s="172"/>
      <c r="W31" s="172"/>
      <c r="X31" s="172"/>
      <c r="Y31" s="172"/>
      <c r="Z31" s="172"/>
      <c r="AA31" s="172"/>
      <c r="AB31" s="172"/>
      <c r="AC31" s="172"/>
      <c r="AD31" s="172"/>
      <c r="AE31" s="172"/>
      <c r="AF31" s="172"/>
      <c r="AG31" s="172"/>
      <c r="AH31" s="172"/>
      <c r="AI31" s="172"/>
      <c r="AJ31" s="172"/>
      <c r="AK31" s="172"/>
      <c r="AL31" s="172"/>
      <c r="AM31" s="172"/>
      <c r="AN31" s="172"/>
      <c r="AO31" s="172"/>
      <c r="AP31" s="172"/>
      <c r="AQ31" s="172"/>
      <c r="AR31" s="172"/>
      <c r="AS31" s="172"/>
      <c r="AT31" s="172"/>
      <c r="AU31" s="172"/>
      <c r="AV31" s="172"/>
      <c r="AW31" s="172"/>
      <c r="AX31" s="172"/>
      <c r="AY31" s="172"/>
      <c r="AZ31" s="172"/>
      <c r="BA31" s="172"/>
      <c r="BB31" s="172"/>
      <c r="BC31" s="172"/>
    </row>
    <row r="32" ht="26.1" customHeight="1" spans="1:55">
      <c r="A32" s="173" t="s">
        <v>1211</v>
      </c>
      <c r="B32" s="191" t="s">
        <v>1212</v>
      </c>
      <c r="C32" s="184">
        <v>185900</v>
      </c>
      <c r="D32" s="196">
        <v>143886.6</v>
      </c>
      <c r="E32" s="223">
        <f t="shared" ref="E32:E42" si="0">1-D32/C32</f>
        <v>0.226</v>
      </c>
      <c r="F32" s="214" t="s">
        <v>793</v>
      </c>
    </row>
    <row r="33" ht="26.1" customHeight="1" spans="1:55">
      <c r="A33" s="178"/>
      <c r="B33" s="191" t="s">
        <v>1213</v>
      </c>
      <c r="C33" s="184">
        <v>201900</v>
      </c>
      <c r="D33" s="196">
        <v>156270.6</v>
      </c>
      <c r="E33" s="223">
        <f t="shared" si="0"/>
        <v>0.226</v>
      </c>
      <c r="F33" s="215"/>
    </row>
    <row r="34" ht="26.1" customHeight="1" spans="1:55">
      <c r="A34" s="178"/>
      <c r="B34" s="191" t="s">
        <v>1214</v>
      </c>
      <c r="C34" s="184">
        <v>208900</v>
      </c>
      <c r="D34" s="196">
        <v>161688.6</v>
      </c>
      <c r="E34" s="223">
        <f t="shared" si="0"/>
        <v>0.226</v>
      </c>
      <c r="F34" s="215"/>
    </row>
    <row r="35" ht="26.1" customHeight="1" spans="1:55">
      <c r="A35" s="178"/>
      <c r="B35" s="191" t="s">
        <v>1215</v>
      </c>
      <c r="C35" s="184">
        <v>211900</v>
      </c>
      <c r="D35" s="196">
        <v>164010.6</v>
      </c>
      <c r="E35" s="223">
        <f t="shared" si="0"/>
        <v>0.226</v>
      </c>
      <c r="F35" s="215"/>
    </row>
    <row r="36" ht="26.1" customHeight="1" spans="1:55">
      <c r="A36" s="178"/>
      <c r="B36" s="191" t="s">
        <v>1216</v>
      </c>
      <c r="C36" s="184">
        <v>231900</v>
      </c>
      <c r="D36" s="196">
        <v>179490.6</v>
      </c>
      <c r="E36" s="223">
        <f t="shared" si="0"/>
        <v>0.226</v>
      </c>
      <c r="F36" s="215"/>
    </row>
    <row r="37" ht="26.1" customHeight="1" spans="1:55">
      <c r="A37" s="178"/>
      <c r="B37" s="191" t="s">
        <v>1217</v>
      </c>
      <c r="C37" s="184">
        <v>199900</v>
      </c>
      <c r="D37" s="196">
        <v>162518.7</v>
      </c>
      <c r="E37" s="223">
        <f t="shared" si="0"/>
        <v>0.187</v>
      </c>
      <c r="F37" s="215"/>
    </row>
    <row r="38" ht="26.1" customHeight="1" spans="1:55">
      <c r="A38" s="178"/>
      <c r="B38" s="191" t="s">
        <v>1218</v>
      </c>
      <c r="C38" s="184">
        <v>209900</v>
      </c>
      <c r="D38" s="196">
        <v>170648.7</v>
      </c>
      <c r="E38" s="223">
        <f t="shared" si="0"/>
        <v>0.187</v>
      </c>
      <c r="F38" s="215"/>
    </row>
    <row r="39" s="152" customFormat="1" ht="26.1" customHeight="1" spans="1:55">
      <c r="A39" s="178"/>
      <c r="B39" s="191" t="s">
        <v>1219</v>
      </c>
      <c r="C39" s="184">
        <v>219900</v>
      </c>
      <c r="D39" s="196">
        <v>178778.7</v>
      </c>
      <c r="E39" s="223">
        <f t="shared" si="0"/>
        <v>0.187</v>
      </c>
      <c r="F39" s="215"/>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4"/>
      <c r="AE39" s="224"/>
      <c r="AF39" s="224"/>
      <c r="AG39" s="224"/>
      <c r="AH39" s="224"/>
      <c r="AI39" s="224"/>
      <c r="AJ39" s="224"/>
      <c r="AK39" s="224"/>
      <c r="AL39" s="224"/>
      <c r="AM39" s="224"/>
      <c r="AN39" s="224"/>
      <c r="AO39" s="224"/>
      <c r="AP39" s="224"/>
      <c r="AQ39" s="224"/>
      <c r="AR39" s="224"/>
      <c r="AS39" s="224"/>
      <c r="AT39" s="224"/>
      <c r="AU39" s="224"/>
      <c r="AV39" s="224"/>
      <c r="AW39" s="224"/>
      <c r="AX39" s="224"/>
      <c r="AY39" s="224"/>
      <c r="AZ39" s="224"/>
      <c r="BA39" s="224"/>
      <c r="BB39" s="224"/>
      <c r="BC39" s="224"/>
    </row>
    <row r="40" s="152" customFormat="1" ht="26.1" customHeight="1" spans="1:55">
      <c r="A40" s="178"/>
      <c r="B40" s="191" t="s">
        <v>1220</v>
      </c>
      <c r="C40" s="184">
        <v>229900</v>
      </c>
      <c r="D40" s="196">
        <v>186908.7</v>
      </c>
      <c r="E40" s="223">
        <f t="shared" si="0"/>
        <v>0.187</v>
      </c>
      <c r="F40" s="215"/>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4"/>
      <c r="AE40" s="224"/>
      <c r="AF40" s="224"/>
      <c r="AG40" s="224"/>
      <c r="AH40" s="224"/>
      <c r="AI40" s="224"/>
      <c r="AJ40" s="224"/>
      <c r="AK40" s="224"/>
      <c r="AL40" s="224"/>
      <c r="AM40" s="224"/>
      <c r="AN40" s="224"/>
      <c r="AO40" s="224"/>
      <c r="AP40" s="224"/>
      <c r="AQ40" s="224"/>
      <c r="AR40" s="224"/>
      <c r="AS40" s="224"/>
      <c r="AT40" s="224"/>
      <c r="AU40" s="224"/>
      <c r="AV40" s="224"/>
      <c r="AW40" s="224"/>
      <c r="AX40" s="224"/>
      <c r="AY40" s="224"/>
      <c r="AZ40" s="224"/>
      <c r="BA40" s="224"/>
      <c r="BB40" s="224"/>
      <c r="BC40" s="224"/>
    </row>
    <row r="41" s="152" customFormat="1" ht="26.1" customHeight="1" spans="1:55">
      <c r="A41" s="178"/>
      <c r="B41" s="191" t="s">
        <v>1221</v>
      </c>
      <c r="C41" s="184">
        <v>229900</v>
      </c>
      <c r="D41" s="196">
        <v>186908.7</v>
      </c>
      <c r="E41" s="223">
        <f t="shared" si="0"/>
        <v>0.187</v>
      </c>
      <c r="F41" s="215"/>
      <c r="G41" s="224"/>
      <c r="H41" s="224"/>
      <c r="I41" s="224"/>
      <c r="J41" s="224"/>
      <c r="K41" s="224"/>
      <c r="L41" s="224"/>
      <c r="M41" s="224"/>
      <c r="N41" s="224"/>
      <c r="O41" s="224"/>
      <c r="P41" s="224"/>
      <c r="Q41" s="224"/>
      <c r="R41" s="224"/>
      <c r="S41" s="224"/>
      <c r="T41" s="224"/>
      <c r="U41" s="224"/>
      <c r="V41" s="224"/>
      <c r="W41" s="224"/>
      <c r="X41" s="224"/>
      <c r="Y41" s="224"/>
      <c r="Z41" s="224"/>
      <c r="AA41" s="224"/>
      <c r="AB41" s="224"/>
      <c r="AC41" s="224"/>
      <c r="AD41" s="224"/>
      <c r="AE41" s="224"/>
      <c r="AF41" s="224"/>
      <c r="AG41" s="224"/>
      <c r="AH41" s="224"/>
      <c r="AI41" s="224"/>
      <c r="AJ41" s="224"/>
      <c r="AK41" s="224"/>
      <c r="AL41" s="224"/>
      <c r="AM41" s="224"/>
      <c r="AN41" s="224"/>
      <c r="AO41" s="224"/>
      <c r="AP41" s="224"/>
      <c r="AQ41" s="224"/>
      <c r="AR41" s="224"/>
      <c r="AS41" s="224"/>
      <c r="AT41" s="224"/>
      <c r="AU41" s="224"/>
      <c r="AV41" s="224"/>
      <c r="AW41" s="224"/>
      <c r="AX41" s="224"/>
      <c r="AY41" s="224"/>
      <c r="AZ41" s="224"/>
      <c r="BA41" s="224"/>
      <c r="BB41" s="224"/>
      <c r="BC41" s="224"/>
    </row>
    <row r="42" s="152" customFormat="1" ht="26.1" customHeight="1" spans="1:55">
      <c r="A42" s="178"/>
      <c r="B42" s="191" t="s">
        <v>1222</v>
      </c>
      <c r="C42" s="184">
        <v>249900</v>
      </c>
      <c r="D42" s="196">
        <v>203168.7</v>
      </c>
      <c r="E42" s="223">
        <f t="shared" si="0"/>
        <v>0.187</v>
      </c>
      <c r="F42" s="215"/>
      <c r="G42" s="224"/>
      <c r="H42" s="224"/>
      <c r="I42" s="224"/>
      <c r="J42" s="224"/>
      <c r="K42" s="224"/>
      <c r="L42" s="224"/>
      <c r="M42" s="224"/>
      <c r="N42" s="224"/>
      <c r="O42" s="224"/>
      <c r="P42" s="224"/>
      <c r="Q42" s="224"/>
      <c r="R42" s="224"/>
      <c r="S42" s="224"/>
      <c r="T42" s="224"/>
      <c r="U42" s="224"/>
      <c r="V42" s="224"/>
      <c r="W42" s="224"/>
      <c r="X42" s="224"/>
      <c r="Y42" s="224"/>
      <c r="Z42" s="224"/>
      <c r="AA42" s="224"/>
      <c r="AB42" s="224"/>
      <c r="AC42" s="224"/>
      <c r="AD42" s="224"/>
      <c r="AE42" s="224"/>
      <c r="AF42" s="224"/>
      <c r="AG42" s="224"/>
      <c r="AH42" s="224"/>
      <c r="AI42" s="224"/>
      <c r="AJ42" s="224"/>
      <c r="AK42" s="224"/>
      <c r="AL42" s="224"/>
      <c r="AM42" s="224"/>
      <c r="AN42" s="224"/>
      <c r="AO42" s="224"/>
      <c r="AP42" s="224"/>
      <c r="AQ42" s="224"/>
      <c r="AR42" s="224"/>
      <c r="AS42" s="224"/>
      <c r="AT42" s="224"/>
      <c r="AU42" s="224"/>
      <c r="AV42" s="224"/>
      <c r="AW42" s="224"/>
      <c r="AX42" s="224"/>
      <c r="AY42" s="224"/>
      <c r="AZ42" s="224"/>
      <c r="BA42" s="224"/>
      <c r="BB42" s="224"/>
      <c r="BC42" s="224"/>
    </row>
    <row r="43" s="150" customFormat="1" ht="55.15" customHeight="1" spans="1:55">
      <c r="A43" s="178"/>
      <c r="B43" s="225" t="s">
        <v>1223</v>
      </c>
      <c r="C43" s="194"/>
      <c r="D43" s="194"/>
      <c r="E43" s="226"/>
      <c r="F43" s="215"/>
      <c r="G43" s="188"/>
      <c r="H43" s="188"/>
      <c r="I43" s="188"/>
      <c r="J43" s="188"/>
      <c r="K43" s="188"/>
      <c r="L43" s="188"/>
      <c r="M43" s="188"/>
      <c r="N43" s="188"/>
      <c r="O43" s="188"/>
      <c r="P43" s="188"/>
      <c r="Q43" s="188"/>
      <c r="R43" s="188"/>
      <c r="S43" s="188"/>
      <c r="T43" s="188"/>
      <c r="U43" s="188"/>
      <c r="V43" s="188"/>
      <c r="W43" s="188"/>
      <c r="X43" s="188"/>
      <c r="Y43" s="188"/>
      <c r="Z43" s="188"/>
      <c r="AA43" s="188"/>
      <c r="AB43" s="188"/>
      <c r="AC43" s="188"/>
      <c r="AD43" s="188"/>
      <c r="AE43" s="188"/>
      <c r="AF43" s="188"/>
      <c r="AG43" s="188"/>
      <c r="AH43" s="188"/>
      <c r="AI43" s="188"/>
      <c r="AJ43" s="188"/>
      <c r="AK43" s="188"/>
      <c r="AL43" s="188"/>
      <c r="AM43" s="188"/>
      <c r="AN43" s="188"/>
      <c r="AO43" s="188"/>
      <c r="AP43" s="188"/>
      <c r="AQ43" s="188"/>
      <c r="AR43" s="188"/>
      <c r="AS43" s="188"/>
      <c r="AT43" s="188"/>
      <c r="AU43" s="188"/>
      <c r="AV43" s="188"/>
      <c r="AW43" s="188"/>
      <c r="AX43" s="188"/>
      <c r="AY43" s="188"/>
      <c r="AZ43" s="188"/>
      <c r="BA43" s="188"/>
      <c r="BB43" s="188"/>
      <c r="BC43" s="188"/>
    </row>
    <row r="44" s="149" customFormat="1" ht="33.95" customHeight="1" spans="1:55">
      <c r="A44" s="38" t="s">
        <v>337</v>
      </c>
      <c r="B44" s="38" t="s">
        <v>338</v>
      </c>
      <c r="C44" s="39" t="s">
        <v>339</v>
      </c>
      <c r="D44" s="40" t="s">
        <v>340</v>
      </c>
      <c r="E44" s="189" t="s">
        <v>341</v>
      </c>
      <c r="F44" s="38" t="s">
        <v>420</v>
      </c>
      <c r="G44" s="172"/>
      <c r="H44" s="172"/>
      <c r="I44" s="172"/>
      <c r="J44" s="172"/>
      <c r="K44" s="172"/>
      <c r="L44" s="172"/>
      <c r="M44" s="172"/>
      <c r="N44" s="172"/>
      <c r="O44" s="172"/>
      <c r="P44" s="172"/>
      <c r="Q44" s="172"/>
      <c r="R44" s="172"/>
      <c r="S44" s="172"/>
      <c r="T44" s="172"/>
      <c r="U44" s="172"/>
      <c r="V44" s="172"/>
      <c r="W44" s="172"/>
      <c r="X44" s="172"/>
      <c r="Y44" s="172"/>
      <c r="Z44" s="172"/>
      <c r="AA44" s="172"/>
      <c r="AB44" s="172"/>
      <c r="AC44" s="172"/>
      <c r="AD44" s="172"/>
      <c r="AE44" s="172"/>
      <c r="AF44" s="172"/>
      <c r="AG44" s="172"/>
      <c r="AH44" s="172"/>
      <c r="AI44" s="172"/>
      <c r="AJ44" s="172"/>
      <c r="AK44" s="172"/>
      <c r="AL44" s="172"/>
      <c r="AM44" s="172"/>
      <c r="AN44" s="172"/>
      <c r="AO44" s="172"/>
      <c r="AP44" s="172"/>
      <c r="AQ44" s="172"/>
      <c r="AR44" s="172"/>
      <c r="AS44" s="172"/>
      <c r="AT44" s="172"/>
      <c r="AU44" s="172"/>
      <c r="AV44" s="172"/>
      <c r="AW44" s="172"/>
      <c r="AX44" s="172"/>
      <c r="AY44" s="172"/>
      <c r="AZ44" s="172"/>
      <c r="BA44" s="172"/>
      <c r="BB44" s="172"/>
      <c r="BC44" s="172"/>
    </row>
    <row r="45" s="152" customFormat="1" ht="26.1" customHeight="1" spans="1:55">
      <c r="A45" s="227" t="s">
        <v>1224</v>
      </c>
      <c r="B45" s="191" t="s">
        <v>1225</v>
      </c>
      <c r="C45" s="184">
        <v>162900</v>
      </c>
      <c r="D45" s="196">
        <v>112900</v>
      </c>
      <c r="E45" s="223">
        <f>1-D45/C45</f>
        <v>0.306936771025169</v>
      </c>
      <c r="F45" s="215" t="s">
        <v>793</v>
      </c>
      <c r="G45" s="224"/>
      <c r="H45" s="224"/>
      <c r="I45" s="224"/>
      <c r="J45" s="224"/>
      <c r="K45" s="224"/>
      <c r="L45" s="224"/>
      <c r="M45" s="224"/>
      <c r="N45" s="224"/>
      <c r="O45" s="224"/>
      <c r="P45" s="224"/>
      <c r="Q45" s="224"/>
      <c r="R45" s="224"/>
      <c r="S45" s="224"/>
      <c r="T45" s="224"/>
      <c r="U45" s="224"/>
      <c r="V45" s="224"/>
      <c r="W45" s="224"/>
      <c r="X45" s="224"/>
      <c r="Y45" s="224"/>
      <c r="Z45" s="224"/>
      <c r="AA45" s="224"/>
      <c r="AB45" s="224"/>
      <c r="AC45" s="224"/>
      <c r="AD45" s="224"/>
      <c r="AE45" s="224"/>
      <c r="AF45" s="224"/>
      <c r="AG45" s="224"/>
      <c r="AH45" s="224"/>
      <c r="AI45" s="224"/>
      <c r="AJ45" s="224"/>
      <c r="AK45" s="224"/>
      <c r="AL45" s="224"/>
      <c r="AM45" s="224"/>
      <c r="AN45" s="224"/>
      <c r="AO45" s="224"/>
      <c r="AP45" s="224"/>
      <c r="AQ45" s="224"/>
      <c r="AR45" s="224"/>
      <c r="AS45" s="224"/>
      <c r="AT45" s="224"/>
      <c r="AU45" s="224"/>
      <c r="AV45" s="224"/>
      <c r="AW45" s="224"/>
      <c r="AX45" s="224"/>
      <c r="AY45" s="224"/>
      <c r="AZ45" s="224"/>
      <c r="BA45" s="224"/>
      <c r="BB45" s="224"/>
      <c r="BC45" s="224"/>
    </row>
    <row r="46" s="150" customFormat="1" ht="33" customHeight="1" spans="1:55">
      <c r="A46" s="228"/>
      <c r="B46" s="193" t="s">
        <v>1226</v>
      </c>
      <c r="C46" s="194"/>
      <c r="D46" s="194"/>
      <c r="E46" s="226"/>
      <c r="F46" s="229"/>
      <c r="G46" s="188"/>
      <c r="H46" s="188"/>
      <c r="I46" s="188"/>
      <c r="J46" s="188"/>
      <c r="K46" s="188"/>
      <c r="L46" s="188"/>
      <c r="M46" s="188"/>
      <c r="N46" s="188"/>
      <c r="O46" s="188"/>
      <c r="P46" s="188"/>
      <c r="Q46" s="188"/>
      <c r="R46" s="188"/>
      <c r="S46" s="188"/>
      <c r="T46" s="188"/>
      <c r="U46" s="188"/>
      <c r="V46" s="188"/>
      <c r="W46" s="188"/>
      <c r="X46" s="188"/>
      <c r="Y46" s="188"/>
      <c r="Z46" s="188"/>
      <c r="AA46" s="188"/>
      <c r="AB46" s="188"/>
      <c r="AC46" s="188"/>
      <c r="AD46" s="188"/>
      <c r="AE46" s="188"/>
      <c r="AF46" s="188"/>
      <c r="AG46" s="188"/>
      <c r="AH46" s="188"/>
      <c r="AI46" s="188"/>
      <c r="AJ46" s="188"/>
      <c r="AK46" s="188"/>
      <c r="AL46" s="188"/>
      <c r="AM46" s="188"/>
      <c r="AN46" s="188"/>
      <c r="AO46" s="188"/>
      <c r="AP46" s="188"/>
      <c r="AQ46" s="188"/>
      <c r="AR46" s="188"/>
      <c r="AS46" s="188"/>
      <c r="AT46" s="188"/>
      <c r="AU46" s="188"/>
      <c r="AV46" s="188"/>
      <c r="AW46" s="188"/>
      <c r="AX46" s="188"/>
      <c r="AY46" s="188"/>
      <c r="AZ46" s="188"/>
      <c r="BA46" s="188"/>
      <c r="BB46" s="188"/>
      <c r="BC46" s="188"/>
    </row>
    <row r="47" s="149" customFormat="1" ht="33.95" customHeight="1" spans="1:55">
      <c r="A47" s="38" t="s">
        <v>337</v>
      </c>
      <c r="B47" s="89" t="s">
        <v>338</v>
      </c>
      <c r="C47" s="230" t="s">
        <v>339</v>
      </c>
      <c r="D47" s="231" t="s">
        <v>340</v>
      </c>
      <c r="E47" s="189" t="s">
        <v>341</v>
      </c>
      <c r="F47" s="38" t="s">
        <v>420</v>
      </c>
      <c r="G47" s="172"/>
      <c r="H47" s="172"/>
      <c r="I47" s="172"/>
      <c r="J47" s="172"/>
      <c r="K47" s="172"/>
      <c r="L47" s="172"/>
      <c r="M47" s="172"/>
      <c r="N47" s="172"/>
      <c r="O47" s="172"/>
      <c r="P47" s="172"/>
      <c r="Q47" s="172"/>
      <c r="R47" s="172"/>
      <c r="S47" s="172"/>
      <c r="T47" s="172"/>
      <c r="U47" s="172"/>
      <c r="V47" s="172"/>
      <c r="W47" s="172"/>
      <c r="X47" s="172"/>
      <c r="Y47" s="172"/>
      <c r="Z47" s="172"/>
      <c r="AA47" s="172"/>
      <c r="AB47" s="172"/>
      <c r="AC47" s="172"/>
      <c r="AD47" s="172"/>
      <c r="AE47" s="172"/>
      <c r="AF47" s="172"/>
      <c r="AG47" s="172"/>
      <c r="AH47" s="172"/>
      <c r="AI47" s="172"/>
      <c r="AJ47" s="172"/>
      <c r="AK47" s="172"/>
      <c r="AL47" s="172"/>
      <c r="AM47" s="172"/>
      <c r="AN47" s="172"/>
      <c r="AO47" s="172"/>
      <c r="AP47" s="172"/>
      <c r="AQ47" s="172"/>
      <c r="AR47" s="172"/>
      <c r="AS47" s="172"/>
      <c r="AT47" s="172"/>
      <c r="AU47" s="172"/>
      <c r="AV47" s="172"/>
      <c r="AW47" s="172"/>
      <c r="AX47" s="172"/>
      <c r="AY47" s="172"/>
      <c r="AZ47" s="172"/>
      <c r="BA47" s="172"/>
      <c r="BB47" s="172"/>
      <c r="BC47" s="172"/>
    </row>
    <row r="48" ht="26.1" customHeight="1" spans="1:55">
      <c r="A48" s="232" t="s">
        <v>1227</v>
      </c>
      <c r="B48" s="233" t="s">
        <v>1228</v>
      </c>
      <c r="C48" s="234">
        <v>279800</v>
      </c>
      <c r="D48" s="234">
        <v>221601.6</v>
      </c>
      <c r="E48" s="213">
        <f>1-D48/C48</f>
        <v>0.208</v>
      </c>
      <c r="F48" s="235" t="s">
        <v>793</v>
      </c>
    </row>
    <row r="49" ht="26.1" customHeight="1" spans="1:55">
      <c r="A49" s="236"/>
      <c r="B49" s="233" t="s">
        <v>785</v>
      </c>
      <c r="C49" s="234">
        <v>298800</v>
      </c>
      <c r="D49" s="234">
        <v>236649.6</v>
      </c>
      <c r="E49" s="213">
        <f>1-D49/C49</f>
        <v>0.208</v>
      </c>
      <c r="F49" s="215"/>
    </row>
    <row r="50" ht="26.1" customHeight="1" spans="1:55">
      <c r="A50" s="236"/>
      <c r="B50" s="233" t="s">
        <v>1229</v>
      </c>
      <c r="C50" s="234">
        <v>310800</v>
      </c>
      <c r="D50" s="234">
        <v>246153.6</v>
      </c>
      <c r="E50" s="213">
        <f>1-D50/C50</f>
        <v>0.208</v>
      </c>
      <c r="F50" s="215"/>
    </row>
    <row r="51" customFormat="1" ht="26.1" customHeight="1" spans="1:55">
      <c r="A51" s="236"/>
      <c r="B51" s="233" t="s">
        <v>1230</v>
      </c>
      <c r="C51" s="234">
        <v>333800</v>
      </c>
      <c r="D51" s="234">
        <v>264369.6</v>
      </c>
      <c r="E51" s="213">
        <f>1-D51/C51</f>
        <v>0.208</v>
      </c>
      <c r="F51" s="215"/>
      <c r="G51" s="158"/>
      <c r="H51" s="158"/>
      <c r="I51" s="158"/>
      <c r="J51" s="158"/>
      <c r="K51" s="158"/>
      <c r="L51" s="158"/>
      <c r="M51" s="158"/>
      <c r="N51" s="158"/>
      <c r="O51" s="158"/>
      <c r="P51" s="158"/>
      <c r="Q51" s="158"/>
      <c r="R51" s="158"/>
      <c r="S51" s="158"/>
      <c r="T51" s="158"/>
      <c r="U51" s="158"/>
      <c r="V51" s="158"/>
      <c r="W51" s="158"/>
      <c r="X51" s="158"/>
      <c r="Y51" s="158"/>
      <c r="Z51" s="158"/>
      <c r="AA51" s="158"/>
      <c r="AB51" s="158"/>
      <c r="AC51" s="158"/>
      <c r="AD51" s="158"/>
      <c r="AE51" s="158"/>
      <c r="AF51" s="158"/>
      <c r="AG51" s="158"/>
      <c r="AH51" s="158"/>
      <c r="AI51" s="158"/>
      <c r="AJ51" s="158"/>
      <c r="AK51" s="158"/>
      <c r="AL51" s="158"/>
      <c r="AM51" s="158"/>
      <c r="AN51" s="158"/>
      <c r="AO51" s="158"/>
      <c r="AP51" s="158"/>
      <c r="AQ51" s="158"/>
      <c r="AR51" s="158"/>
      <c r="AS51" s="158"/>
      <c r="AT51" s="158"/>
      <c r="AU51" s="158"/>
      <c r="AV51" s="158"/>
      <c r="AW51" s="158"/>
      <c r="AX51" s="158"/>
      <c r="AY51" s="158"/>
      <c r="AZ51" s="158"/>
      <c r="BA51" s="158"/>
      <c r="BB51" s="158"/>
      <c r="BC51" s="158"/>
    </row>
    <row r="52" customFormat="1" ht="45" customHeight="1" spans="1:55">
      <c r="A52" s="236"/>
      <c r="B52" s="180" t="s">
        <v>1231</v>
      </c>
      <c r="C52" s="237"/>
      <c r="D52" s="237"/>
      <c r="E52" s="238"/>
      <c r="F52" s="229"/>
      <c r="G52" s="158"/>
      <c r="H52" s="158"/>
      <c r="I52" s="158"/>
      <c r="J52" s="158"/>
      <c r="K52" s="158"/>
      <c r="L52" s="158"/>
      <c r="M52" s="158"/>
      <c r="N52" s="158"/>
      <c r="O52" s="158"/>
      <c r="P52" s="158"/>
      <c r="Q52" s="158"/>
      <c r="R52" s="158"/>
      <c r="S52" s="158"/>
      <c r="T52" s="158"/>
      <c r="U52" s="158"/>
      <c r="V52" s="158"/>
      <c r="W52" s="158"/>
      <c r="X52" s="158"/>
      <c r="Y52" s="158"/>
      <c r="Z52" s="158"/>
      <c r="AA52" s="158"/>
      <c r="AB52" s="158"/>
      <c r="AC52" s="158"/>
      <c r="AD52" s="158"/>
      <c r="AE52" s="158"/>
      <c r="AF52" s="158"/>
      <c r="AG52" s="158"/>
      <c r="AH52" s="158"/>
      <c r="AI52" s="158"/>
      <c r="AJ52" s="158"/>
      <c r="AK52" s="158"/>
      <c r="AL52" s="158"/>
      <c r="AM52" s="158"/>
      <c r="AN52" s="158"/>
      <c r="AO52" s="158"/>
      <c r="AP52" s="158"/>
      <c r="AQ52" s="158"/>
      <c r="AR52" s="158"/>
      <c r="AS52" s="158"/>
      <c r="AT52" s="158"/>
      <c r="AU52" s="158"/>
      <c r="AV52" s="158"/>
      <c r="AW52" s="158"/>
      <c r="AX52" s="158"/>
      <c r="AY52" s="158"/>
      <c r="AZ52" s="158"/>
      <c r="BA52" s="158"/>
      <c r="BB52" s="158"/>
      <c r="BC52" s="158"/>
    </row>
    <row r="53" s="149" customFormat="1" ht="33.95" customHeight="1" spans="1:55">
      <c r="A53" s="89" t="s">
        <v>337</v>
      </c>
      <c r="B53" s="171" t="s">
        <v>338</v>
      </c>
      <c r="C53" s="239" t="s">
        <v>339</v>
      </c>
      <c r="D53" s="240" t="s">
        <v>340</v>
      </c>
      <c r="E53" s="212" t="s">
        <v>341</v>
      </c>
      <c r="F53" s="38" t="s">
        <v>420</v>
      </c>
      <c r="G53" s="172"/>
      <c r="H53" s="172"/>
      <c r="I53" s="172"/>
      <c r="J53" s="172"/>
      <c r="K53" s="172"/>
      <c r="L53" s="172"/>
      <c r="M53" s="172"/>
      <c r="N53" s="172"/>
      <c r="O53" s="172"/>
      <c r="P53" s="172"/>
      <c r="Q53" s="172"/>
      <c r="R53" s="172"/>
      <c r="S53" s="172"/>
      <c r="T53" s="172"/>
      <c r="U53" s="172"/>
      <c r="V53" s="172"/>
      <c r="W53" s="172"/>
      <c r="X53" s="172"/>
      <c r="Y53" s="172"/>
      <c r="Z53" s="172"/>
      <c r="AA53" s="172"/>
      <c r="AB53" s="172"/>
      <c r="AC53" s="172"/>
      <c r="AD53" s="172"/>
      <c r="AE53" s="172"/>
      <c r="AF53" s="172"/>
      <c r="AG53" s="172"/>
      <c r="AH53" s="172"/>
      <c r="AI53" s="172"/>
      <c r="AJ53" s="172"/>
      <c r="AK53" s="172"/>
      <c r="AL53" s="172"/>
      <c r="AM53" s="172"/>
      <c r="AN53" s="172"/>
      <c r="AO53" s="172"/>
      <c r="AP53" s="172"/>
      <c r="AQ53" s="172"/>
      <c r="AR53" s="172"/>
      <c r="AS53" s="172"/>
      <c r="AT53" s="172"/>
      <c r="AU53" s="172"/>
      <c r="AV53" s="172"/>
      <c r="AW53" s="172"/>
      <c r="AX53" s="172"/>
      <c r="AY53" s="172"/>
      <c r="AZ53" s="172"/>
      <c r="BA53" s="172"/>
      <c r="BB53" s="172"/>
      <c r="BC53" s="172"/>
    </row>
    <row r="54" ht="26.1" customHeight="1" spans="1:55">
      <c r="A54" s="241" t="s">
        <v>1232</v>
      </c>
      <c r="B54" s="242" t="s">
        <v>1233</v>
      </c>
      <c r="C54" s="243">
        <v>246800</v>
      </c>
      <c r="D54" s="234">
        <v>206078</v>
      </c>
      <c r="E54" s="213">
        <f>1-D54/C54</f>
        <v>0.165</v>
      </c>
      <c r="F54" s="214" t="s">
        <v>793</v>
      </c>
    </row>
    <row r="55" ht="26.1" customHeight="1" spans="1:55">
      <c r="A55" s="241"/>
      <c r="B55" s="242" t="s">
        <v>1234</v>
      </c>
      <c r="C55" s="243">
        <v>256800</v>
      </c>
      <c r="D55" s="243">
        <v>214428</v>
      </c>
      <c r="E55" s="213">
        <f>1-D55/C55</f>
        <v>0.165</v>
      </c>
      <c r="F55" s="215"/>
    </row>
    <row r="56" ht="26.1" customHeight="1" spans="1:55">
      <c r="A56" s="241"/>
      <c r="B56" s="242" t="s">
        <v>1235</v>
      </c>
      <c r="C56" s="243">
        <v>279800</v>
      </c>
      <c r="D56" s="234">
        <v>233633</v>
      </c>
      <c r="E56" s="213">
        <f>1-D56/C56</f>
        <v>0.165</v>
      </c>
      <c r="F56" s="215"/>
    </row>
    <row r="57" ht="26.1" customHeight="1" spans="1:55">
      <c r="A57" s="241"/>
      <c r="B57" s="242" t="s">
        <v>1236</v>
      </c>
      <c r="C57" s="243">
        <v>293800</v>
      </c>
      <c r="D57" s="234">
        <v>245323</v>
      </c>
      <c r="E57" s="213">
        <f>1-D57/C57</f>
        <v>0.165</v>
      </c>
      <c r="F57" s="215"/>
    </row>
    <row r="58" s="151" customFormat="1" ht="63" customHeight="1" spans="1:55">
      <c r="A58" s="241"/>
      <c r="B58" s="244" t="s">
        <v>1237</v>
      </c>
      <c r="C58" s="245"/>
      <c r="D58" s="245"/>
      <c r="E58" s="245"/>
      <c r="F58" s="246"/>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2"/>
      <c r="AE58" s="172"/>
      <c r="AF58" s="172"/>
      <c r="AG58" s="172"/>
      <c r="AH58" s="172"/>
      <c r="AI58" s="172"/>
      <c r="AJ58" s="172"/>
      <c r="AK58" s="172"/>
      <c r="AL58" s="172"/>
      <c r="AM58" s="172"/>
      <c r="AN58" s="172"/>
      <c r="AO58" s="172"/>
      <c r="AP58" s="172"/>
      <c r="AQ58" s="172"/>
      <c r="AR58" s="172"/>
      <c r="AS58" s="172"/>
      <c r="AT58" s="172"/>
      <c r="AU58" s="172"/>
      <c r="AV58" s="172"/>
      <c r="AW58" s="172"/>
      <c r="AX58" s="172"/>
      <c r="AY58" s="172"/>
      <c r="AZ58" s="172"/>
      <c r="BA58" s="172"/>
      <c r="BB58" s="172"/>
      <c r="BC58" s="172"/>
    </row>
    <row r="59" s="149" customFormat="1" ht="33.95" customHeight="1" spans="1:55">
      <c r="A59" s="171" t="s">
        <v>337</v>
      </c>
      <c r="B59" s="22" t="s">
        <v>338</v>
      </c>
      <c r="C59" s="23" t="s">
        <v>339</v>
      </c>
      <c r="D59" s="24" t="s">
        <v>340</v>
      </c>
      <c r="E59" s="25" t="s">
        <v>341</v>
      </c>
      <c r="F59" s="89" t="s">
        <v>420</v>
      </c>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2"/>
      <c r="AE59" s="172"/>
      <c r="AF59" s="172"/>
      <c r="AG59" s="172"/>
      <c r="AH59" s="172"/>
      <c r="AI59" s="172"/>
      <c r="AJ59" s="172"/>
      <c r="AK59" s="172"/>
      <c r="AL59" s="172"/>
      <c r="AM59" s="172"/>
      <c r="AN59" s="172"/>
      <c r="AO59" s="172"/>
      <c r="AP59" s="172"/>
      <c r="AQ59" s="172"/>
      <c r="AR59" s="172"/>
      <c r="AS59" s="172"/>
      <c r="AT59" s="172"/>
      <c r="AU59" s="172"/>
      <c r="AV59" s="172"/>
      <c r="AW59" s="172"/>
      <c r="AX59" s="172"/>
      <c r="AY59" s="172"/>
      <c r="AZ59" s="172"/>
      <c r="BA59" s="172"/>
      <c r="BB59" s="172"/>
      <c r="BC59" s="172"/>
    </row>
    <row r="60" ht="26.1" customHeight="1" spans="1:55">
      <c r="A60" s="173" t="s">
        <v>1238</v>
      </c>
      <c r="B60" s="191" t="s">
        <v>1239</v>
      </c>
      <c r="C60" s="202">
        <v>119900</v>
      </c>
      <c r="D60" s="202">
        <v>107910</v>
      </c>
      <c r="E60" s="204">
        <f>1-D60/C60</f>
        <v>0.1</v>
      </c>
      <c r="F60" s="247" t="s">
        <v>793</v>
      </c>
    </row>
    <row r="61" ht="26.1" customHeight="1" spans="1:55">
      <c r="A61" s="178"/>
      <c r="B61" s="191" t="s">
        <v>1240</v>
      </c>
      <c r="C61" s="202">
        <v>125900</v>
      </c>
      <c r="D61" s="202">
        <v>113310</v>
      </c>
      <c r="E61" s="204">
        <f>1-D61/C61</f>
        <v>0.1</v>
      </c>
      <c r="F61" s="247"/>
    </row>
    <row r="62" ht="26.1" customHeight="1" spans="1:55">
      <c r="A62" s="178"/>
      <c r="B62" s="191" t="s">
        <v>1241</v>
      </c>
      <c r="C62" s="202">
        <v>132900</v>
      </c>
      <c r="D62" s="202">
        <v>119610</v>
      </c>
      <c r="E62" s="204">
        <f>1-D62/C62</f>
        <v>0.1</v>
      </c>
      <c r="F62" s="247"/>
    </row>
    <row r="63" ht="26.1" customHeight="1" spans="1:55">
      <c r="A63" s="178"/>
      <c r="B63" s="191" t="s">
        <v>1242</v>
      </c>
      <c r="C63" s="202">
        <v>139900</v>
      </c>
      <c r="D63" s="202">
        <v>125910</v>
      </c>
      <c r="E63" s="204">
        <f>1-D63/C63</f>
        <v>0.1</v>
      </c>
      <c r="F63" s="247"/>
    </row>
    <row r="64" s="150" customFormat="1" ht="40.9" customHeight="1" spans="1:55">
      <c r="A64" s="178"/>
      <c r="B64" s="225" t="s">
        <v>1243</v>
      </c>
      <c r="C64" s="194"/>
      <c r="D64" s="194"/>
      <c r="E64" s="195"/>
      <c r="F64" s="247"/>
      <c r="G64" s="188"/>
      <c r="H64" s="188"/>
      <c r="I64" s="188"/>
      <c r="J64" s="188"/>
      <c r="K64" s="188"/>
      <c r="L64" s="188"/>
      <c r="M64" s="188"/>
      <c r="N64" s="188"/>
      <c r="O64" s="188"/>
      <c r="P64" s="188"/>
      <c r="Q64" s="188"/>
      <c r="R64" s="188"/>
      <c r="S64" s="188"/>
      <c r="T64" s="188"/>
      <c r="U64" s="188"/>
      <c r="V64" s="188"/>
      <c r="W64" s="188"/>
      <c r="X64" s="188"/>
      <c r="Y64" s="188"/>
      <c r="Z64" s="188"/>
      <c r="AA64" s="188"/>
      <c r="AB64" s="188"/>
      <c r="AC64" s="188"/>
      <c r="AD64" s="188"/>
      <c r="AE64" s="188"/>
      <c r="AF64" s="188"/>
      <c r="AG64" s="188"/>
      <c r="AH64" s="188"/>
      <c r="AI64" s="188"/>
      <c r="AJ64" s="188"/>
      <c r="AK64" s="188"/>
      <c r="AL64" s="188"/>
      <c r="AM64" s="188"/>
      <c r="AN64" s="188"/>
      <c r="AO64" s="188"/>
      <c r="AP64" s="188"/>
      <c r="AQ64" s="188"/>
      <c r="AR64" s="188"/>
      <c r="AS64" s="188"/>
      <c r="AT64" s="188"/>
      <c r="AU64" s="188"/>
      <c r="AV64" s="188"/>
      <c r="AW64" s="188"/>
      <c r="AX64" s="188"/>
      <c r="AY64" s="188"/>
      <c r="AZ64" s="188"/>
      <c r="BA64" s="188"/>
      <c r="BB64" s="188"/>
      <c r="BC64" s="188"/>
    </row>
    <row r="65" s="149" customFormat="1" ht="33.95" customHeight="1" spans="1:55">
      <c r="A65" s="171" t="s">
        <v>337</v>
      </c>
      <c r="B65" s="89" t="s">
        <v>338</v>
      </c>
      <c r="C65" s="230" t="s">
        <v>339</v>
      </c>
      <c r="D65" s="231" t="s">
        <v>340</v>
      </c>
      <c r="E65" s="189" t="s">
        <v>341</v>
      </c>
      <c r="F65" s="171" t="s">
        <v>420</v>
      </c>
      <c r="G65" s="172"/>
      <c r="H65" s="172"/>
      <c r="I65" s="172"/>
      <c r="J65" s="172"/>
      <c r="K65" s="172"/>
      <c r="L65" s="172"/>
      <c r="M65" s="172"/>
      <c r="N65" s="172"/>
      <c r="O65" s="172"/>
      <c r="P65" s="172"/>
      <c r="Q65" s="172"/>
      <c r="R65" s="172"/>
      <c r="S65" s="172"/>
      <c r="T65" s="172"/>
      <c r="U65" s="172"/>
      <c r="V65" s="172"/>
      <c r="W65" s="172"/>
      <c r="X65" s="172"/>
      <c r="Y65" s="172"/>
      <c r="Z65" s="172"/>
      <c r="AA65" s="172"/>
      <c r="AB65" s="172"/>
      <c r="AC65" s="172"/>
      <c r="AD65" s="172"/>
      <c r="AE65" s="172"/>
      <c r="AF65" s="172"/>
      <c r="AG65" s="172"/>
      <c r="AH65" s="172"/>
      <c r="AI65" s="172"/>
      <c r="AJ65" s="172"/>
      <c r="AK65" s="172"/>
      <c r="AL65" s="172"/>
      <c r="AM65" s="172"/>
      <c r="AN65" s="172"/>
      <c r="AO65" s="172"/>
      <c r="AP65" s="172"/>
      <c r="AQ65" s="172"/>
      <c r="AR65" s="172"/>
      <c r="AS65" s="172"/>
      <c r="AT65" s="172"/>
      <c r="AU65" s="172"/>
      <c r="AV65" s="172"/>
      <c r="AW65" s="172"/>
      <c r="AX65" s="172"/>
      <c r="AY65" s="172"/>
      <c r="AZ65" s="172"/>
      <c r="BA65" s="172"/>
      <c r="BB65" s="172"/>
      <c r="BC65" s="172"/>
    </row>
    <row r="66" ht="26.1" customHeight="1" spans="1:55">
      <c r="A66" s="248" t="s">
        <v>1244</v>
      </c>
      <c r="B66" s="249" t="s">
        <v>1245</v>
      </c>
      <c r="C66" s="234">
        <v>182800</v>
      </c>
      <c r="D66" s="234">
        <v>133444</v>
      </c>
      <c r="E66" s="213">
        <f>1-D66/C66</f>
        <v>0.27</v>
      </c>
      <c r="F66" s="250" t="s">
        <v>793</v>
      </c>
    </row>
    <row r="67" ht="26.1" customHeight="1" spans="1:55">
      <c r="A67" s="248"/>
      <c r="B67" s="249" t="s">
        <v>1246</v>
      </c>
      <c r="C67" s="234">
        <v>192800</v>
      </c>
      <c r="D67" s="234">
        <v>140744</v>
      </c>
      <c r="E67" s="213">
        <f>1-D67/C67</f>
        <v>0.27</v>
      </c>
      <c r="F67" s="250"/>
    </row>
    <row r="68" ht="26.1" customHeight="1" spans="1:55">
      <c r="A68" s="248"/>
      <c r="B68" s="249" t="s">
        <v>1247</v>
      </c>
      <c r="C68" s="234">
        <v>213800</v>
      </c>
      <c r="D68" s="234">
        <v>156074</v>
      </c>
      <c r="E68" s="213">
        <f>1-D68/C68</f>
        <v>0.27</v>
      </c>
      <c r="F68" s="250"/>
    </row>
    <row r="69" ht="26.1" customHeight="1" spans="1:55">
      <c r="A69" s="248"/>
      <c r="B69" s="249" t="s">
        <v>1248</v>
      </c>
      <c r="C69" s="234">
        <v>228800</v>
      </c>
      <c r="D69" s="234">
        <v>167024</v>
      </c>
      <c r="E69" s="213">
        <f>1-D69/C69</f>
        <v>0.27</v>
      </c>
      <c r="F69" s="250"/>
    </row>
    <row r="70" ht="26.1" customHeight="1" spans="1:55">
      <c r="A70" s="248"/>
      <c r="B70" s="249" t="s">
        <v>1249</v>
      </c>
      <c r="C70" s="234">
        <v>239800</v>
      </c>
      <c r="D70" s="234">
        <v>175054</v>
      </c>
      <c r="E70" s="213">
        <f>1-D70/C70</f>
        <v>0.27</v>
      </c>
      <c r="F70" s="250"/>
    </row>
    <row r="71" s="151" customFormat="1" ht="57" customHeight="1" spans="1:55">
      <c r="A71" s="248"/>
      <c r="B71" s="251" t="s">
        <v>1250</v>
      </c>
      <c r="C71" s="245"/>
      <c r="D71" s="245"/>
      <c r="E71" s="245"/>
      <c r="F71" s="252"/>
      <c r="G71" s="172"/>
      <c r="H71" s="172"/>
      <c r="I71" s="172"/>
      <c r="J71" s="172"/>
      <c r="K71" s="172"/>
      <c r="L71" s="172"/>
      <c r="M71" s="172"/>
      <c r="N71" s="172"/>
      <c r="O71" s="172"/>
      <c r="P71" s="172"/>
      <c r="Q71" s="172"/>
      <c r="R71" s="172"/>
      <c r="S71" s="172"/>
      <c r="T71" s="172"/>
      <c r="U71" s="172"/>
      <c r="V71" s="172"/>
      <c r="W71" s="172"/>
      <c r="X71" s="172"/>
      <c r="Y71" s="172"/>
      <c r="Z71" s="172"/>
      <c r="AA71" s="172"/>
      <c r="AB71" s="172"/>
      <c r="AC71" s="172"/>
      <c r="AD71" s="172"/>
      <c r="AE71" s="172"/>
      <c r="AF71" s="172"/>
      <c r="AG71" s="172"/>
      <c r="AH71" s="172"/>
      <c r="AI71" s="172"/>
      <c r="AJ71" s="172"/>
      <c r="AK71" s="172"/>
      <c r="AL71" s="172"/>
      <c r="AM71" s="172"/>
      <c r="AN71" s="172"/>
      <c r="AO71" s="172"/>
      <c r="AP71" s="172"/>
      <c r="AQ71" s="172"/>
      <c r="AR71" s="172"/>
      <c r="AS71" s="172"/>
      <c r="AT71" s="172"/>
      <c r="AU71" s="172"/>
      <c r="AV71" s="172"/>
      <c r="AW71" s="172"/>
      <c r="AX71" s="172"/>
      <c r="AY71" s="172"/>
      <c r="AZ71" s="172"/>
      <c r="BA71" s="172"/>
      <c r="BB71" s="172"/>
      <c r="BC71" s="172"/>
    </row>
    <row r="72" s="149" customFormat="1" ht="33.95" customHeight="1" spans="1:55">
      <c r="A72" s="22" t="s">
        <v>337</v>
      </c>
      <c r="B72" s="171" t="s">
        <v>338</v>
      </c>
      <c r="C72" s="239" t="s">
        <v>339</v>
      </c>
      <c r="D72" s="240" t="s">
        <v>340</v>
      </c>
      <c r="E72" s="212" t="s">
        <v>341</v>
      </c>
      <c r="F72" s="171" t="s">
        <v>420</v>
      </c>
      <c r="G72" s="172"/>
      <c r="H72" s="172"/>
      <c r="I72" s="172"/>
      <c r="J72" s="172"/>
      <c r="K72" s="172"/>
      <c r="L72" s="172"/>
      <c r="M72" s="172"/>
      <c r="N72" s="172"/>
      <c r="O72" s="172"/>
      <c r="P72" s="172"/>
      <c r="Q72" s="172"/>
      <c r="R72" s="172"/>
      <c r="S72" s="172"/>
      <c r="T72" s="172"/>
      <c r="U72" s="172"/>
      <c r="V72" s="172"/>
      <c r="W72" s="172"/>
      <c r="X72" s="172"/>
      <c r="Y72" s="172"/>
      <c r="Z72" s="172"/>
      <c r="AA72" s="172"/>
      <c r="AB72" s="172"/>
      <c r="AC72" s="172"/>
      <c r="AD72" s="172"/>
      <c r="AE72" s="172"/>
      <c r="AF72" s="172"/>
      <c r="AG72" s="172"/>
      <c r="AH72" s="172"/>
      <c r="AI72" s="172"/>
      <c r="AJ72" s="172"/>
      <c r="AK72" s="172"/>
      <c r="AL72" s="172"/>
      <c r="AM72" s="172"/>
      <c r="AN72" s="172"/>
      <c r="AO72" s="172"/>
      <c r="AP72" s="172"/>
      <c r="AQ72" s="172"/>
      <c r="AR72" s="172"/>
      <c r="AS72" s="172"/>
      <c r="AT72" s="172"/>
      <c r="AU72" s="172"/>
      <c r="AV72" s="172"/>
      <c r="AW72" s="172"/>
      <c r="AX72" s="172"/>
      <c r="AY72" s="172"/>
      <c r="AZ72" s="172"/>
      <c r="BA72" s="172"/>
      <c r="BB72" s="172"/>
      <c r="BC72" s="172"/>
    </row>
    <row r="73" ht="26.1" customHeight="1" spans="1:55">
      <c r="A73" s="253" t="s">
        <v>1251</v>
      </c>
      <c r="B73" s="254" t="s">
        <v>1252</v>
      </c>
      <c r="C73" s="255">
        <v>97800</v>
      </c>
      <c r="D73" s="256">
        <v>92910</v>
      </c>
      <c r="E73" s="257">
        <f>1-D73/C73</f>
        <v>0.05</v>
      </c>
      <c r="F73" s="250" t="s">
        <v>793</v>
      </c>
    </row>
    <row r="74" ht="26.1" customHeight="1" spans="1:55">
      <c r="A74" s="258"/>
      <c r="B74" s="254" t="s">
        <v>1253</v>
      </c>
      <c r="C74" s="255">
        <v>102800</v>
      </c>
      <c r="D74" s="256">
        <v>97660</v>
      </c>
      <c r="E74" s="257">
        <f>1-D74/C74</f>
        <v>0.05</v>
      </c>
      <c r="F74" s="250"/>
    </row>
    <row r="75" ht="26.1" customHeight="1" spans="1:55">
      <c r="A75" s="258"/>
      <c r="B75" s="254" t="s">
        <v>1254</v>
      </c>
      <c r="C75" s="255">
        <v>108800</v>
      </c>
      <c r="D75" s="256">
        <v>103360</v>
      </c>
      <c r="E75" s="257">
        <f>1-D75/C75</f>
        <v>0.05</v>
      </c>
      <c r="F75" s="250"/>
    </row>
    <row r="76" ht="26.1" customHeight="1" spans="1:55">
      <c r="A76" s="258"/>
      <c r="B76" s="254" t="s">
        <v>1255</v>
      </c>
      <c r="C76" s="255">
        <v>112800</v>
      </c>
      <c r="D76" s="256">
        <v>107160</v>
      </c>
      <c r="E76" s="257">
        <f>1-D76/C76</f>
        <v>0.05</v>
      </c>
      <c r="F76" s="250"/>
    </row>
    <row r="77" ht="48" customHeight="1" spans="1:55">
      <c r="A77" s="236"/>
      <c r="B77" s="251" t="s">
        <v>1256</v>
      </c>
      <c r="C77" s="259"/>
      <c r="D77" s="259"/>
      <c r="E77" s="259"/>
      <c r="F77" s="252"/>
    </row>
    <row r="78" ht="33.95" customHeight="1" spans="1:55">
      <c r="A78" s="171" t="s">
        <v>337</v>
      </c>
      <c r="B78" s="22" t="s">
        <v>338</v>
      </c>
      <c r="C78" s="23" t="s">
        <v>339</v>
      </c>
      <c r="D78" s="24" t="s">
        <v>340</v>
      </c>
      <c r="E78" s="25" t="s">
        <v>341</v>
      </c>
      <c r="F78" s="171" t="s">
        <v>420</v>
      </c>
    </row>
    <row r="79" ht="26.1" customHeight="1" spans="1:55">
      <c r="A79" s="260" t="s">
        <v>1257</v>
      </c>
      <c r="B79" s="191" t="s">
        <v>1258</v>
      </c>
      <c r="C79" s="184">
        <v>159800</v>
      </c>
      <c r="D79" s="184">
        <v>127840</v>
      </c>
      <c r="E79" s="204">
        <f>1-D79/C79</f>
        <v>0.2</v>
      </c>
      <c r="F79" s="247" t="s">
        <v>793</v>
      </c>
    </row>
    <row r="80" ht="26.1" customHeight="1" spans="1:55">
      <c r="A80" s="260"/>
      <c r="B80" s="191" t="s">
        <v>1259</v>
      </c>
      <c r="C80" s="184">
        <v>169800</v>
      </c>
      <c r="D80" s="184">
        <v>135840</v>
      </c>
      <c r="E80" s="204">
        <f>1-D80/C80</f>
        <v>0.2</v>
      </c>
      <c r="F80" s="247"/>
    </row>
    <row r="81" ht="26.1" customHeight="1" spans="1:6">
      <c r="A81" s="260"/>
      <c r="B81" s="191" t="s">
        <v>1260</v>
      </c>
      <c r="C81" s="184">
        <v>169800</v>
      </c>
      <c r="D81" s="184">
        <v>135840</v>
      </c>
      <c r="E81" s="204">
        <f>1-D81/C81</f>
        <v>0.2</v>
      </c>
      <c r="F81" s="247"/>
    </row>
    <row r="82" ht="26.1" customHeight="1" spans="1:6">
      <c r="A82" s="260"/>
      <c r="B82" s="191" t="s">
        <v>1261</v>
      </c>
      <c r="C82" s="184">
        <v>179800</v>
      </c>
      <c r="D82" s="184">
        <v>143840</v>
      </c>
      <c r="E82" s="204">
        <f>1-D82/C82</f>
        <v>0.2</v>
      </c>
      <c r="F82" s="247"/>
    </row>
    <row r="83" ht="41" customHeight="1" spans="1:6">
      <c r="A83" s="260"/>
      <c r="B83" s="261" t="s">
        <v>1262</v>
      </c>
      <c r="C83" s="262"/>
      <c r="D83" s="262"/>
      <c r="E83" s="263"/>
      <c r="F83" s="247"/>
    </row>
    <row r="84" ht="26.1" customHeight="1" spans="1:6">
      <c r="A84" s="171" t="s">
        <v>337</v>
      </c>
      <c r="B84" s="38" t="s">
        <v>338</v>
      </c>
      <c r="C84" s="39" t="s">
        <v>339</v>
      </c>
      <c r="D84" s="40" t="s">
        <v>340</v>
      </c>
      <c r="E84" s="25" t="s">
        <v>341</v>
      </c>
      <c r="F84" s="89" t="s">
        <v>420</v>
      </c>
    </row>
    <row r="85" ht="26.1" customHeight="1" spans="1:6">
      <c r="A85" s="260" t="s">
        <v>1263</v>
      </c>
      <c r="B85" s="183" t="s">
        <v>1264</v>
      </c>
      <c r="C85" s="202">
        <v>149800</v>
      </c>
      <c r="D85" s="202">
        <v>134820</v>
      </c>
      <c r="E85" s="204">
        <f>1-D85/C85</f>
        <v>0.1</v>
      </c>
      <c r="F85" s="247" t="s">
        <v>793</v>
      </c>
    </row>
    <row r="86" ht="26.1" customHeight="1" spans="1:6">
      <c r="A86" s="260"/>
      <c r="B86" s="183" t="s">
        <v>1265</v>
      </c>
      <c r="C86" s="202">
        <v>155800</v>
      </c>
      <c r="D86" s="202">
        <v>140220</v>
      </c>
      <c r="E86" s="204">
        <f>1-D86/C86</f>
        <v>0.1</v>
      </c>
      <c r="F86" s="247"/>
    </row>
    <row r="87" ht="49" customHeight="1" spans="1:6">
      <c r="A87" s="260"/>
      <c r="B87" s="264" t="s">
        <v>1266</v>
      </c>
      <c r="C87" s="265"/>
      <c r="D87" s="265"/>
      <c r="E87" s="266"/>
      <c r="F87" s="247"/>
    </row>
    <row r="88" ht="40.9" customHeight="1" spans="1:6">
      <c r="A88" s="267" t="s">
        <v>415</v>
      </c>
      <c r="B88" s="267"/>
      <c r="C88" s="268"/>
      <c r="D88" s="268"/>
      <c r="E88" s="269"/>
      <c r="F88" s="267"/>
    </row>
    <row r="89" spans="1:6">
      <c r="A89" s="57" t="s">
        <v>532</v>
      </c>
      <c r="B89" s="57"/>
      <c r="C89" s="107"/>
      <c r="D89" s="107"/>
      <c r="E89" s="108"/>
      <c r="F89" s="57"/>
    </row>
  </sheetData>
  <mergeCells count="48">
    <mergeCell ref="A1:F1"/>
    <mergeCell ref="A2:F2"/>
    <mergeCell ref="A3:F3"/>
    <mergeCell ref="B9:E9"/>
    <mergeCell ref="B13:E13"/>
    <mergeCell ref="B18:E18"/>
    <mergeCell ref="B21:E21"/>
    <mergeCell ref="B23:E23"/>
    <mergeCell ref="B30:E30"/>
    <mergeCell ref="B43:E43"/>
    <mergeCell ref="B46:E46"/>
    <mergeCell ref="B52:E52"/>
    <mergeCell ref="B58:E58"/>
    <mergeCell ref="B64:E64"/>
    <mergeCell ref="B71:E71"/>
    <mergeCell ref="B77:E77"/>
    <mergeCell ref="B83:E83"/>
    <mergeCell ref="B87:E87"/>
    <mergeCell ref="A88:F88"/>
    <mergeCell ref="A89:F89"/>
    <mergeCell ref="A5:A13"/>
    <mergeCell ref="A15:A18"/>
    <mergeCell ref="A19:A21"/>
    <mergeCell ref="A22:A23"/>
    <mergeCell ref="A25:A30"/>
    <mergeCell ref="A32:A43"/>
    <mergeCell ref="A45:A46"/>
    <mergeCell ref="A48:A52"/>
    <mergeCell ref="A54:A58"/>
    <mergeCell ref="A60:A64"/>
    <mergeCell ref="A66:A71"/>
    <mergeCell ref="A73:A77"/>
    <mergeCell ref="A79:A83"/>
    <mergeCell ref="A85:A87"/>
    <mergeCell ref="F5:F9"/>
    <mergeCell ref="F10:F13"/>
    <mergeCell ref="F15:F21"/>
    <mergeCell ref="F22:F23"/>
    <mergeCell ref="F25:F30"/>
    <mergeCell ref="F32:F43"/>
    <mergeCell ref="F45:F46"/>
    <mergeCell ref="F48:F52"/>
    <mergeCell ref="F54:F58"/>
    <mergeCell ref="F60:F64"/>
    <mergeCell ref="F66:F71"/>
    <mergeCell ref="F73:F77"/>
    <mergeCell ref="F79:F83"/>
    <mergeCell ref="F85:F87"/>
  </mergeCells>
  <pageMargins left="0.7" right="0.7" top="0.75" bottom="0.75" header="0.3" footer="0.3"/>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E64"/>
  <sheetViews>
    <sheetView workbookViewId="0">
      <selection activeCell="A1" sqref="A1:E1"/>
    </sheetView>
  </sheetViews>
  <sheetFormatPr defaultColWidth="9" defaultRowHeight="26.1" customHeight="1" outlineLevelCol="4"/>
  <cols>
    <col min="1" max="1" width="20.1333333333333" style="110" customWidth="1"/>
    <col min="2" max="2" width="39.6333333333333" style="110" customWidth="1"/>
    <col min="3" max="4" width="16.6333333333333" style="111" customWidth="1"/>
    <col min="5" max="5" width="16.25" style="112" customWidth="1"/>
    <col min="6" max="16384" width="9" style="110"/>
  </cols>
  <sheetData>
    <row r="1" ht="39.95" customHeight="1" spans="1:5">
      <c r="A1" s="113" t="s">
        <v>30</v>
      </c>
      <c r="B1" s="113"/>
      <c r="C1" s="113"/>
      <c r="D1" s="113"/>
      <c r="E1" s="113"/>
    </row>
    <row r="2" ht="30" customHeight="1" spans="1:5">
      <c r="A2" s="114" t="s">
        <v>1179</v>
      </c>
      <c r="B2" s="115"/>
      <c r="C2" s="115"/>
      <c r="D2" s="115"/>
      <c r="E2" s="116"/>
    </row>
    <row r="3" ht="52" customHeight="1" spans="1:5">
      <c r="A3" s="65" t="s">
        <v>334</v>
      </c>
      <c r="B3" s="117"/>
      <c r="C3" s="117"/>
      <c r="D3" s="117"/>
      <c r="E3" s="117"/>
    </row>
    <row r="4" ht="33.95" customHeight="1" spans="1:5">
      <c r="A4" s="118" t="s">
        <v>337</v>
      </c>
      <c r="B4" s="119" t="s">
        <v>338</v>
      </c>
      <c r="C4" s="120" t="s">
        <v>339</v>
      </c>
      <c r="D4" s="120" t="s">
        <v>340</v>
      </c>
      <c r="E4" s="121" t="s">
        <v>420</v>
      </c>
    </row>
    <row r="5" customHeight="1" spans="1:5">
      <c r="A5" s="122" t="s">
        <v>1267</v>
      </c>
      <c r="B5" s="123" t="s">
        <v>1268</v>
      </c>
      <c r="C5" s="124">
        <v>279800</v>
      </c>
      <c r="D5" s="124">
        <v>279800</v>
      </c>
      <c r="E5" s="125" t="s">
        <v>1117</v>
      </c>
    </row>
    <row r="6" customHeight="1" spans="1:5">
      <c r="A6" s="126"/>
      <c r="B6" s="123" t="s">
        <v>1269</v>
      </c>
      <c r="C6" s="124">
        <v>292800</v>
      </c>
      <c r="D6" s="124">
        <v>292800</v>
      </c>
      <c r="E6" s="127"/>
    </row>
    <row r="7" customHeight="1" spans="1:5">
      <c r="A7" s="126"/>
      <c r="B7" s="123" t="s">
        <v>1270</v>
      </c>
      <c r="C7" s="124">
        <v>295800</v>
      </c>
      <c r="D7" s="124">
        <v>295800</v>
      </c>
      <c r="E7" s="127"/>
    </row>
    <row r="8" customHeight="1" spans="1:5">
      <c r="A8" s="126"/>
      <c r="B8" s="123" t="s">
        <v>1271</v>
      </c>
      <c r="C8" s="124">
        <v>329800</v>
      </c>
      <c r="D8" s="124">
        <v>329800</v>
      </c>
      <c r="E8" s="127"/>
    </row>
    <row r="9" customHeight="1" spans="1:5">
      <c r="A9" s="126"/>
      <c r="B9" s="123" t="s">
        <v>1272</v>
      </c>
      <c r="C9" s="124">
        <v>332800</v>
      </c>
      <c r="D9" s="124">
        <v>332800</v>
      </c>
      <c r="E9" s="127"/>
    </row>
    <row r="10" customHeight="1" spans="1:5">
      <c r="A10" s="126"/>
      <c r="B10" s="123" t="s">
        <v>1273</v>
      </c>
      <c r="C10" s="124">
        <v>224800</v>
      </c>
      <c r="D10" s="124">
        <v>224800</v>
      </c>
      <c r="E10" s="127"/>
    </row>
    <row r="11" customHeight="1" spans="1:5">
      <c r="A11" s="126"/>
      <c r="B11" s="123" t="s">
        <v>1274</v>
      </c>
      <c r="C11" s="124">
        <v>239800</v>
      </c>
      <c r="D11" s="124">
        <v>239800</v>
      </c>
      <c r="E11" s="127"/>
    </row>
    <row r="12" customHeight="1" spans="1:5">
      <c r="A12" s="126"/>
      <c r="B12" s="123" t="s">
        <v>1275</v>
      </c>
      <c r="C12" s="124">
        <v>255800</v>
      </c>
      <c r="D12" s="124">
        <v>255800</v>
      </c>
      <c r="E12" s="127"/>
    </row>
    <row r="13" customHeight="1" spans="1:5">
      <c r="A13" s="128"/>
      <c r="B13" s="123" t="s">
        <v>1276</v>
      </c>
      <c r="C13" s="124">
        <v>265800</v>
      </c>
      <c r="D13" s="124">
        <v>265800</v>
      </c>
      <c r="E13" s="129"/>
    </row>
    <row r="14" ht="33.95" customHeight="1" spans="1:5">
      <c r="A14" s="130" t="s">
        <v>337</v>
      </c>
      <c r="B14" s="131" t="s">
        <v>338</v>
      </c>
      <c r="C14" s="132" t="s">
        <v>339</v>
      </c>
      <c r="D14" s="132" t="s">
        <v>340</v>
      </c>
      <c r="E14" s="133" t="s">
        <v>420</v>
      </c>
    </row>
    <row r="15" customHeight="1" spans="1:5">
      <c r="A15" s="134" t="s">
        <v>1277</v>
      </c>
      <c r="B15" s="123" t="s">
        <v>1278</v>
      </c>
      <c r="C15" s="124">
        <v>185900</v>
      </c>
      <c r="D15" s="124">
        <v>185900</v>
      </c>
      <c r="E15" s="125" t="s">
        <v>1117</v>
      </c>
    </row>
    <row r="16" customHeight="1" spans="1:5">
      <c r="A16" s="126"/>
      <c r="B16" s="123" t="s">
        <v>1279</v>
      </c>
      <c r="C16" s="124">
        <v>195900</v>
      </c>
      <c r="D16" s="124">
        <v>195900</v>
      </c>
      <c r="E16" s="127"/>
    </row>
    <row r="17" customHeight="1" spans="1:5">
      <c r="A17" s="126"/>
      <c r="B17" s="123" t="s">
        <v>1280</v>
      </c>
      <c r="C17" s="124">
        <v>199900</v>
      </c>
      <c r="D17" s="124">
        <v>199900</v>
      </c>
      <c r="E17" s="127"/>
    </row>
    <row r="18" customHeight="1" spans="1:5">
      <c r="A18" s="126"/>
      <c r="B18" s="123" t="s">
        <v>1281</v>
      </c>
      <c r="C18" s="124">
        <v>204900</v>
      </c>
      <c r="D18" s="124">
        <v>204900</v>
      </c>
      <c r="E18" s="127"/>
    </row>
    <row r="19" customHeight="1" spans="1:5">
      <c r="A19" s="126"/>
      <c r="B19" s="123" t="s">
        <v>1282</v>
      </c>
      <c r="C19" s="124">
        <v>212900</v>
      </c>
      <c r="D19" s="124">
        <v>212900</v>
      </c>
      <c r="E19" s="127"/>
    </row>
    <row r="20" customHeight="1" spans="1:5">
      <c r="A20" s="126"/>
      <c r="B20" s="123" t="s">
        <v>1283</v>
      </c>
      <c r="C20" s="124">
        <v>213900</v>
      </c>
      <c r="D20" s="124">
        <v>213900</v>
      </c>
      <c r="E20" s="127"/>
    </row>
    <row r="21" customHeight="1" spans="1:5">
      <c r="A21" s="126"/>
      <c r="B21" s="123" t="s">
        <v>1284</v>
      </c>
      <c r="C21" s="124">
        <v>229900</v>
      </c>
      <c r="D21" s="124">
        <v>229900</v>
      </c>
      <c r="E21" s="127"/>
    </row>
    <row r="22" customHeight="1" spans="1:5">
      <c r="A22" s="126"/>
      <c r="B22" s="123" t="s">
        <v>1285</v>
      </c>
      <c r="C22" s="124">
        <v>249900</v>
      </c>
      <c r="D22" s="124">
        <v>249900</v>
      </c>
      <c r="E22" s="127"/>
    </row>
    <row r="23" customHeight="1" spans="1:5">
      <c r="A23" s="126"/>
      <c r="B23" s="123" t="s">
        <v>1286</v>
      </c>
      <c r="C23" s="124">
        <v>199900</v>
      </c>
      <c r="D23" s="124">
        <v>199900</v>
      </c>
      <c r="E23" s="127"/>
    </row>
    <row r="24" customHeight="1" spans="1:5">
      <c r="A24" s="126"/>
      <c r="B24" s="123" t="s">
        <v>1287</v>
      </c>
      <c r="C24" s="124">
        <v>222900</v>
      </c>
      <c r="D24" s="124">
        <v>222900</v>
      </c>
      <c r="E24" s="127"/>
    </row>
    <row r="25" customHeight="1" spans="1:5">
      <c r="A25" s="126"/>
      <c r="B25" s="123" t="s">
        <v>1288</v>
      </c>
      <c r="C25" s="124">
        <v>239900</v>
      </c>
      <c r="D25" s="124">
        <v>239900</v>
      </c>
      <c r="E25" s="127"/>
    </row>
    <row r="26" customHeight="1" spans="1:5">
      <c r="A26" s="126"/>
      <c r="B26" s="123" t="s">
        <v>1289</v>
      </c>
      <c r="C26" s="124">
        <v>246900</v>
      </c>
      <c r="D26" s="124">
        <v>246900</v>
      </c>
      <c r="E26" s="127"/>
    </row>
    <row r="27" customHeight="1" spans="1:5">
      <c r="A27" s="126"/>
      <c r="B27" s="123" t="s">
        <v>1290</v>
      </c>
      <c r="C27" s="124">
        <v>263900</v>
      </c>
      <c r="D27" s="124">
        <v>263900</v>
      </c>
      <c r="E27" s="127"/>
    </row>
    <row r="28" customHeight="1" spans="1:5">
      <c r="A28" s="126"/>
      <c r="B28" s="123" t="s">
        <v>1291</v>
      </c>
      <c r="C28" s="124">
        <v>225900</v>
      </c>
      <c r="D28" s="124">
        <v>225900</v>
      </c>
      <c r="E28" s="127"/>
    </row>
    <row r="29" customHeight="1" spans="1:5">
      <c r="A29" s="126"/>
      <c r="B29" s="123" t="s">
        <v>1292</v>
      </c>
      <c r="C29" s="124">
        <v>239900</v>
      </c>
      <c r="D29" s="124">
        <v>239900</v>
      </c>
      <c r="E29" s="127"/>
    </row>
    <row r="30" customHeight="1" spans="1:5">
      <c r="A30" s="128"/>
      <c r="B30" s="123" t="s">
        <v>1293</v>
      </c>
      <c r="C30" s="124">
        <v>259900</v>
      </c>
      <c r="D30" s="124">
        <v>259900</v>
      </c>
      <c r="E30" s="129"/>
    </row>
    <row r="31" ht="33.95" customHeight="1" spans="1:5">
      <c r="A31" s="130" t="s">
        <v>337</v>
      </c>
      <c r="B31" s="131" t="s">
        <v>338</v>
      </c>
      <c r="C31" s="132" t="s">
        <v>339</v>
      </c>
      <c r="D31" s="132" t="s">
        <v>340</v>
      </c>
      <c r="E31" s="133" t="s">
        <v>420</v>
      </c>
    </row>
    <row r="32" customHeight="1" spans="1:5">
      <c r="A32" s="134" t="s">
        <v>1294</v>
      </c>
      <c r="B32" s="135" t="s">
        <v>785</v>
      </c>
      <c r="C32" s="124">
        <v>179800</v>
      </c>
      <c r="D32" s="124">
        <v>172608</v>
      </c>
      <c r="E32" s="125" t="s">
        <v>1117</v>
      </c>
    </row>
    <row r="33" customHeight="1" spans="1:5">
      <c r="A33" s="126"/>
      <c r="B33" s="135" t="s">
        <v>1295</v>
      </c>
      <c r="C33" s="124">
        <v>196800</v>
      </c>
      <c r="D33" s="124">
        <v>188928</v>
      </c>
      <c r="E33" s="127"/>
    </row>
    <row r="34" customHeight="1" spans="1:5">
      <c r="A34" s="126"/>
      <c r="B34" s="135" t="s">
        <v>1296</v>
      </c>
      <c r="C34" s="124">
        <v>213800</v>
      </c>
      <c r="D34" s="124">
        <v>205248</v>
      </c>
      <c r="E34" s="127"/>
    </row>
    <row r="35" customHeight="1" spans="1:5">
      <c r="A35" s="128"/>
      <c r="B35" s="135" t="s">
        <v>788</v>
      </c>
      <c r="C35" s="124">
        <v>228800</v>
      </c>
      <c r="D35" s="124">
        <v>219648</v>
      </c>
      <c r="E35" s="127"/>
    </row>
    <row r="36" customHeight="1" spans="1:5">
      <c r="A36" s="122" t="s">
        <v>1297</v>
      </c>
      <c r="B36" s="135" t="s">
        <v>1295</v>
      </c>
      <c r="C36" s="124">
        <v>225800</v>
      </c>
      <c r="D36" s="124">
        <v>225800</v>
      </c>
      <c r="E36" s="127"/>
    </row>
    <row r="37" customHeight="1" spans="1:5">
      <c r="A37" s="126"/>
      <c r="B37" s="135" t="s">
        <v>1298</v>
      </c>
      <c r="C37" s="124">
        <v>238800</v>
      </c>
      <c r="D37" s="124">
        <v>238800</v>
      </c>
      <c r="E37" s="127"/>
    </row>
    <row r="38" customHeight="1" spans="1:5">
      <c r="A38" s="126"/>
      <c r="B38" s="135" t="s">
        <v>1299</v>
      </c>
      <c r="C38" s="124">
        <v>258800</v>
      </c>
      <c r="D38" s="124">
        <v>258800</v>
      </c>
      <c r="E38" s="127"/>
    </row>
    <row r="39" ht="33.95" customHeight="1" spans="1:5">
      <c r="A39" s="130" t="s">
        <v>337</v>
      </c>
      <c r="B39" s="131" t="s">
        <v>338</v>
      </c>
      <c r="C39" s="132" t="s">
        <v>339</v>
      </c>
      <c r="D39" s="132" t="s">
        <v>340</v>
      </c>
      <c r="E39" s="133" t="s">
        <v>420</v>
      </c>
    </row>
    <row r="40" customHeight="1" spans="1:5">
      <c r="A40" s="136" t="s">
        <v>1300</v>
      </c>
      <c r="B40" s="135" t="s">
        <v>1301</v>
      </c>
      <c r="C40" s="137">
        <v>235800</v>
      </c>
      <c r="D40" s="137">
        <v>235800</v>
      </c>
      <c r="E40" s="125" t="s">
        <v>1117</v>
      </c>
    </row>
    <row r="41" customHeight="1" spans="1:5">
      <c r="A41" s="138"/>
      <c r="B41" s="135" t="s">
        <v>1302</v>
      </c>
      <c r="C41" s="137">
        <v>275800</v>
      </c>
      <c r="D41" s="137">
        <v>275800</v>
      </c>
      <c r="E41" s="127"/>
    </row>
    <row r="42" customHeight="1" spans="1:5">
      <c r="A42" s="138"/>
      <c r="B42" s="135" t="s">
        <v>1303</v>
      </c>
      <c r="C42" s="137">
        <v>285800</v>
      </c>
      <c r="D42" s="137">
        <v>285800</v>
      </c>
      <c r="E42" s="127"/>
    </row>
    <row r="43" customHeight="1" spans="1:5">
      <c r="A43" s="138"/>
      <c r="B43" s="135" t="s">
        <v>1304</v>
      </c>
      <c r="C43" s="137">
        <v>299800</v>
      </c>
      <c r="D43" s="137">
        <v>299800</v>
      </c>
      <c r="E43" s="127"/>
    </row>
    <row r="44" customHeight="1" spans="1:5">
      <c r="A44" s="138"/>
      <c r="B44" s="135" t="s">
        <v>1305</v>
      </c>
      <c r="C44" s="137">
        <v>328800</v>
      </c>
      <c r="D44" s="137">
        <v>328800</v>
      </c>
      <c r="E44" s="127"/>
    </row>
    <row r="45" customHeight="1" spans="1:5">
      <c r="A45" s="138"/>
      <c r="B45" s="135" t="s">
        <v>1306</v>
      </c>
      <c r="C45" s="137">
        <v>340800</v>
      </c>
      <c r="D45" s="137">
        <v>340800</v>
      </c>
      <c r="E45" s="127"/>
    </row>
    <row r="46" customHeight="1" spans="1:5">
      <c r="A46" s="139"/>
      <c r="B46" s="135" t="s">
        <v>1307</v>
      </c>
      <c r="C46" s="124">
        <v>439800</v>
      </c>
      <c r="D46" s="124">
        <v>439800</v>
      </c>
      <c r="E46" s="127"/>
    </row>
    <row r="47" customHeight="1" spans="1:5">
      <c r="A47" s="140" t="s">
        <v>1308</v>
      </c>
      <c r="B47" s="135" t="s">
        <v>1309</v>
      </c>
      <c r="C47" s="124">
        <v>86800</v>
      </c>
      <c r="D47" s="124">
        <v>84196</v>
      </c>
      <c r="E47" s="127"/>
    </row>
    <row r="48" customHeight="1" spans="1:5">
      <c r="A48" s="126"/>
      <c r="B48" s="123" t="s">
        <v>1310</v>
      </c>
      <c r="C48" s="124">
        <v>96800</v>
      </c>
      <c r="D48" s="124">
        <v>93896</v>
      </c>
      <c r="E48" s="127"/>
    </row>
    <row r="49" customHeight="1" spans="1:5">
      <c r="A49" s="126"/>
      <c r="B49" s="135" t="s">
        <v>1311</v>
      </c>
      <c r="C49" s="124">
        <v>107800</v>
      </c>
      <c r="D49" s="124">
        <v>104566</v>
      </c>
      <c r="E49" s="127"/>
    </row>
    <row r="50" customHeight="1" spans="1:5">
      <c r="A50" s="126"/>
      <c r="B50" s="135" t="s">
        <v>1312</v>
      </c>
      <c r="C50" s="124">
        <v>100800</v>
      </c>
      <c r="D50" s="124">
        <v>97776</v>
      </c>
      <c r="E50" s="127"/>
    </row>
    <row r="51" customHeight="1" spans="1:5">
      <c r="A51" s="128"/>
      <c r="B51" s="135" t="s">
        <v>1313</v>
      </c>
      <c r="C51" s="137">
        <v>108800</v>
      </c>
      <c r="D51" s="137">
        <v>105536</v>
      </c>
      <c r="E51" s="129"/>
    </row>
    <row r="52" ht="33.95" customHeight="1" spans="1:5">
      <c r="A52" s="130" t="s">
        <v>337</v>
      </c>
      <c r="B52" s="131" t="s">
        <v>338</v>
      </c>
      <c r="C52" s="132" t="s">
        <v>339</v>
      </c>
      <c r="D52" s="132" t="s">
        <v>340</v>
      </c>
      <c r="E52" s="133" t="s">
        <v>420</v>
      </c>
    </row>
    <row r="53" customHeight="1" spans="1:5">
      <c r="A53" s="134" t="s">
        <v>1314</v>
      </c>
      <c r="B53" s="123" t="s">
        <v>1315</v>
      </c>
      <c r="C53" s="124">
        <v>149800</v>
      </c>
      <c r="D53" s="124">
        <v>149800</v>
      </c>
      <c r="E53" s="125" t="s">
        <v>1117</v>
      </c>
    </row>
    <row r="54" customHeight="1" spans="1:5">
      <c r="A54" s="140"/>
      <c r="B54" s="123" t="s">
        <v>1316</v>
      </c>
      <c r="C54" s="124">
        <v>155800</v>
      </c>
      <c r="D54" s="124">
        <v>155800</v>
      </c>
      <c r="E54" s="127"/>
    </row>
    <row r="55" customHeight="1" spans="1:5">
      <c r="A55" s="140"/>
      <c r="B55" s="123" t="s">
        <v>1317</v>
      </c>
      <c r="C55" s="124">
        <v>169800</v>
      </c>
      <c r="D55" s="124">
        <v>169800</v>
      </c>
      <c r="E55" s="127"/>
    </row>
    <row r="56" customHeight="1" spans="1:5">
      <c r="A56" s="140"/>
      <c r="B56" s="123" t="s">
        <v>1318</v>
      </c>
      <c r="C56" s="124">
        <v>119800</v>
      </c>
      <c r="D56" s="124">
        <v>119800</v>
      </c>
      <c r="E56" s="127"/>
    </row>
    <row r="57" customHeight="1" spans="1:5">
      <c r="A57" s="140"/>
      <c r="B57" s="123" t="s">
        <v>1319</v>
      </c>
      <c r="C57" s="124">
        <v>126800</v>
      </c>
      <c r="D57" s="124">
        <v>126800</v>
      </c>
      <c r="E57" s="127"/>
    </row>
    <row r="58" customHeight="1" spans="1:5">
      <c r="A58" s="140"/>
      <c r="B58" s="123" t="s">
        <v>1320</v>
      </c>
      <c r="C58" s="124">
        <v>139800</v>
      </c>
      <c r="D58" s="124">
        <v>139800</v>
      </c>
      <c r="E58" s="127"/>
    </row>
    <row r="59" customHeight="1" spans="1:5">
      <c r="A59" s="141" t="s">
        <v>1321</v>
      </c>
      <c r="B59" s="123" t="s">
        <v>1322</v>
      </c>
      <c r="C59" s="124">
        <v>132900</v>
      </c>
      <c r="D59" s="124">
        <v>132900</v>
      </c>
      <c r="E59" s="125" t="s">
        <v>1117</v>
      </c>
    </row>
    <row r="60" customHeight="1" spans="1:5">
      <c r="A60" s="141"/>
      <c r="B60" s="123" t="s">
        <v>1323</v>
      </c>
      <c r="C60" s="124">
        <v>142900</v>
      </c>
      <c r="D60" s="124">
        <v>142900</v>
      </c>
      <c r="E60" s="127"/>
    </row>
    <row r="61" customHeight="1" spans="1:5">
      <c r="A61" s="141"/>
      <c r="B61" s="123" t="s">
        <v>1324</v>
      </c>
      <c r="C61" s="124">
        <v>143900</v>
      </c>
      <c r="D61" s="124">
        <v>143900</v>
      </c>
      <c r="E61" s="127"/>
    </row>
    <row r="62" customHeight="1" spans="1:5">
      <c r="A62" s="141"/>
      <c r="B62" s="123" t="s">
        <v>1325</v>
      </c>
      <c r="C62" s="124">
        <v>152900</v>
      </c>
      <c r="D62" s="124">
        <v>152900</v>
      </c>
      <c r="E62" s="127"/>
    </row>
    <row r="63" ht="33" customHeight="1" spans="1:5">
      <c r="A63" s="142" t="s">
        <v>415</v>
      </c>
      <c r="B63" s="143"/>
      <c r="C63" s="143"/>
      <c r="D63" s="143"/>
      <c r="E63" s="144"/>
    </row>
    <row r="64" customHeight="1" spans="1:5">
      <c r="A64" s="145" t="s">
        <v>1326</v>
      </c>
      <c r="B64" s="146"/>
      <c r="C64" s="146"/>
      <c r="D64" s="146"/>
      <c r="E64" s="147"/>
    </row>
  </sheetData>
  <mergeCells count="19">
    <mergeCell ref="A1:E1"/>
    <mergeCell ref="A2:E2"/>
    <mergeCell ref="A3:E3"/>
    <mergeCell ref="A63:E63"/>
    <mergeCell ref="A64:E64"/>
    <mergeCell ref="A5:A13"/>
    <mergeCell ref="A15:A30"/>
    <mergeCell ref="A32:A35"/>
    <mergeCell ref="A36:A38"/>
    <mergeCell ref="A40:A46"/>
    <mergeCell ref="A47:A51"/>
    <mergeCell ref="A53:A58"/>
    <mergeCell ref="A59:A62"/>
    <mergeCell ref="E5:E13"/>
    <mergeCell ref="E15:E30"/>
    <mergeCell ref="E32:E38"/>
    <mergeCell ref="E40:E51"/>
    <mergeCell ref="E53:E58"/>
    <mergeCell ref="E59:E62"/>
  </mergeCells>
  <pageMargins left="0.7" right="0.7" top="0.75" bottom="0.75" header="0.3" footer="0.3"/>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63"/>
  <sheetViews>
    <sheetView workbookViewId="0">
      <selection activeCell="A1" sqref="A1:F1"/>
    </sheetView>
  </sheetViews>
  <sheetFormatPr defaultColWidth="9" defaultRowHeight="16.5"/>
  <cols>
    <col min="1" max="1" width="14.6333333333333" style="59" customWidth="1"/>
    <col min="2" max="2" width="69" style="59" customWidth="1"/>
    <col min="3" max="4" width="20.6333333333333" style="7" customWidth="1"/>
    <col min="5" max="5" width="20.6333333333333" style="9" customWidth="1"/>
    <col min="6" max="6" width="20.6333333333333" style="10" customWidth="1"/>
    <col min="7" max="7" width="9" style="10"/>
    <col min="8" max="8" width="16.5" style="10"/>
    <col min="9" max="9" width="12.1333333333333" style="10"/>
    <col min="10" max="16384" width="9" style="10"/>
  </cols>
  <sheetData>
    <row r="1" ht="39.95" customHeight="1" spans="1:9">
      <c r="A1" s="11" t="s">
        <v>29</v>
      </c>
      <c r="B1" s="12"/>
      <c r="C1" s="13"/>
      <c r="D1" s="13"/>
      <c r="E1" s="14"/>
      <c r="F1" s="14"/>
    </row>
    <row r="2" ht="30" customHeight="1" spans="1:9">
      <c r="A2" s="60" t="s">
        <v>773</v>
      </c>
      <c r="B2" s="61"/>
      <c r="C2" s="62"/>
      <c r="D2" s="62"/>
      <c r="E2" s="63"/>
      <c r="F2" s="64"/>
      <c r="G2" s="20"/>
    </row>
    <row r="3" customFormat="1" ht="61" customHeight="1" spans="1:9">
      <c r="A3" s="65" t="s">
        <v>334</v>
      </c>
      <c r="B3" s="65"/>
      <c r="C3" s="65"/>
      <c r="D3" s="65"/>
      <c r="E3" s="65"/>
      <c r="F3" s="65"/>
      <c r="G3" s="20"/>
    </row>
    <row r="4" s="1" customFormat="1" ht="33.95" customHeight="1" spans="1:9">
      <c r="A4" s="22" t="s">
        <v>337</v>
      </c>
      <c r="B4" s="22" t="s">
        <v>338</v>
      </c>
      <c r="C4" s="23" t="s">
        <v>339</v>
      </c>
      <c r="D4" s="24" t="s">
        <v>340</v>
      </c>
      <c r="E4" s="25" t="s">
        <v>341</v>
      </c>
      <c r="F4" s="22" t="s">
        <v>420</v>
      </c>
    </row>
    <row r="5" ht="26.1" customHeight="1" spans="1:9">
      <c r="A5" s="66" t="s">
        <v>1327</v>
      </c>
      <c r="B5" s="67" t="s">
        <v>1328</v>
      </c>
      <c r="C5" s="68">
        <v>125800</v>
      </c>
      <c r="D5" s="68">
        <v>115800</v>
      </c>
      <c r="E5" s="69">
        <f t="shared" ref="E5:E13" si="0">1-D5/C5</f>
        <v>0.0794912559618441</v>
      </c>
      <c r="F5" s="70" t="s">
        <v>764</v>
      </c>
      <c r="H5" s="71"/>
      <c r="I5" s="72"/>
    </row>
    <row r="6" ht="26.1" customHeight="1" spans="1:9">
      <c r="A6" s="73"/>
      <c r="B6" s="67" t="s">
        <v>1329</v>
      </c>
      <c r="C6" s="68">
        <v>135800</v>
      </c>
      <c r="D6" s="68">
        <v>125800</v>
      </c>
      <c r="E6" s="69">
        <f t="shared" si="0"/>
        <v>0.0736377025036818</v>
      </c>
      <c r="F6" s="74"/>
      <c r="H6" s="71"/>
      <c r="I6" s="72"/>
    </row>
    <row r="7" ht="26.1" customHeight="1" spans="1:9">
      <c r="A7" s="73"/>
      <c r="B7" s="67" t="s">
        <v>1330</v>
      </c>
      <c r="C7" s="68">
        <v>139800</v>
      </c>
      <c r="D7" s="68">
        <v>129800</v>
      </c>
      <c r="E7" s="69">
        <f t="shared" si="0"/>
        <v>0.0715307582260372</v>
      </c>
      <c r="F7" s="74"/>
    </row>
    <row r="8" ht="26.1" customHeight="1" spans="1:9">
      <c r="A8" s="73"/>
      <c r="B8" s="67" t="s">
        <v>1331</v>
      </c>
      <c r="C8" s="68">
        <v>149800</v>
      </c>
      <c r="D8" s="68">
        <v>139800</v>
      </c>
      <c r="E8" s="69">
        <f t="shared" si="0"/>
        <v>0.0667556742323098</v>
      </c>
      <c r="F8" s="74"/>
      <c r="H8" s="71"/>
      <c r="I8" s="72"/>
    </row>
    <row r="9" ht="26.1" customHeight="1" spans="1:9">
      <c r="A9" s="73"/>
      <c r="B9" s="67" t="s">
        <v>1332</v>
      </c>
      <c r="C9" s="68">
        <v>153800</v>
      </c>
      <c r="D9" s="68">
        <v>143800</v>
      </c>
      <c r="E9" s="69">
        <f t="shared" si="0"/>
        <v>0.0650195058517555</v>
      </c>
      <c r="F9" s="74"/>
      <c r="H9" s="71"/>
    </row>
    <row r="10" ht="26.1" customHeight="1" spans="1:9">
      <c r="A10" s="73"/>
      <c r="B10" s="67" t="s">
        <v>1333</v>
      </c>
      <c r="C10" s="68">
        <v>153800</v>
      </c>
      <c r="D10" s="68">
        <v>143800</v>
      </c>
      <c r="E10" s="69">
        <f t="shared" si="0"/>
        <v>0.0650195058517555</v>
      </c>
      <c r="F10" s="74"/>
      <c r="H10" s="71"/>
    </row>
    <row r="11" ht="26.1" customHeight="1" spans="1:9">
      <c r="A11" s="73"/>
      <c r="B11" s="67" t="s">
        <v>1334</v>
      </c>
      <c r="C11" s="68">
        <v>176800</v>
      </c>
      <c r="D11" s="68">
        <v>166800</v>
      </c>
      <c r="E11" s="69">
        <f t="shared" si="0"/>
        <v>0.0565610859728507</v>
      </c>
      <c r="F11" s="74"/>
      <c r="H11" s="71"/>
      <c r="I11" s="72"/>
    </row>
    <row r="12" customFormat="1" ht="24.95" customHeight="1" spans="1:9">
      <c r="A12" s="73"/>
      <c r="B12" s="67" t="s">
        <v>1335</v>
      </c>
      <c r="C12" s="68">
        <v>176800</v>
      </c>
      <c r="D12" s="68">
        <v>166800</v>
      </c>
      <c r="E12" s="69">
        <f t="shared" si="0"/>
        <v>0.0565610859728507</v>
      </c>
      <c r="F12" s="74"/>
      <c r="H12" s="75"/>
      <c r="I12" s="72"/>
    </row>
    <row r="13" customFormat="1" ht="26.1" customHeight="1" spans="1:9">
      <c r="A13" s="73"/>
      <c r="B13" s="67" t="s">
        <v>1336</v>
      </c>
      <c r="C13" s="68">
        <v>181100</v>
      </c>
      <c r="D13" s="68">
        <v>171100</v>
      </c>
      <c r="E13" s="69">
        <f t="shared" si="0"/>
        <v>0.0552181115405853</v>
      </c>
      <c r="F13" s="74"/>
      <c r="H13" s="75"/>
      <c r="I13" s="72"/>
    </row>
    <row r="14" ht="111" customHeight="1" spans="1:9">
      <c r="A14" s="76"/>
      <c r="B14" s="77" t="s">
        <v>1337</v>
      </c>
      <c r="C14" s="78"/>
      <c r="D14" s="78"/>
      <c r="E14" s="79"/>
      <c r="F14" s="80"/>
    </row>
    <row r="15" s="1" customFormat="1" ht="33.95" customHeight="1" spans="1:9">
      <c r="A15" s="38" t="s">
        <v>337</v>
      </c>
      <c r="B15" s="38" t="s">
        <v>338</v>
      </c>
      <c r="C15" s="39" t="s">
        <v>339</v>
      </c>
      <c r="D15" s="40" t="s">
        <v>340</v>
      </c>
      <c r="E15" s="41" t="s">
        <v>341</v>
      </c>
      <c r="F15" s="38" t="s">
        <v>420</v>
      </c>
    </row>
    <row r="16" customFormat="1" ht="26.1" customHeight="1" spans="1:9">
      <c r="A16" s="81" t="s">
        <v>1338</v>
      </c>
      <c r="B16" s="82" t="s">
        <v>1339</v>
      </c>
      <c r="C16" s="83">
        <v>159800</v>
      </c>
      <c r="D16" s="83">
        <v>154800</v>
      </c>
      <c r="E16" s="84">
        <f t="shared" ref="E16:E28" si="1">1-D16/C16</f>
        <v>0.0312891113892365</v>
      </c>
      <c r="F16" s="70" t="s">
        <v>764</v>
      </c>
      <c r="H16" s="85"/>
    </row>
    <row r="17" customFormat="1" ht="26.1" customHeight="1" spans="1:8">
      <c r="A17" s="86"/>
      <c r="B17" s="82" t="s">
        <v>1340</v>
      </c>
      <c r="C17" s="83">
        <v>167800</v>
      </c>
      <c r="D17" s="83">
        <v>162800</v>
      </c>
      <c r="E17" s="84">
        <f t="shared" si="1"/>
        <v>0.0297973778307509</v>
      </c>
      <c r="F17" s="74"/>
      <c r="H17" s="85"/>
    </row>
    <row r="18" customFormat="1" ht="26.1" customHeight="1" spans="1:8">
      <c r="A18" s="86"/>
      <c r="B18" s="82" t="s">
        <v>1341</v>
      </c>
      <c r="C18" s="83">
        <v>177800</v>
      </c>
      <c r="D18" s="83">
        <v>172800</v>
      </c>
      <c r="E18" s="84">
        <f t="shared" si="1"/>
        <v>0.0281214848143982</v>
      </c>
      <c r="F18" s="74"/>
      <c r="H18" s="85"/>
    </row>
    <row r="19" customFormat="1" ht="26.1" customHeight="1" spans="1:8">
      <c r="A19" s="86"/>
      <c r="B19" s="82" t="s">
        <v>1342</v>
      </c>
      <c r="C19" s="83">
        <v>177800</v>
      </c>
      <c r="D19" s="83">
        <v>172800</v>
      </c>
      <c r="E19" s="84">
        <f t="shared" si="1"/>
        <v>0.0281214848143982</v>
      </c>
      <c r="F19" s="74"/>
      <c r="H19" s="85"/>
    </row>
    <row r="20" customFormat="1" ht="26.1" customHeight="1" spans="1:8">
      <c r="A20" s="86"/>
      <c r="B20" s="82" t="s">
        <v>1343</v>
      </c>
      <c r="C20" s="83">
        <v>175800</v>
      </c>
      <c r="D20" s="83">
        <v>170800</v>
      </c>
      <c r="E20" s="84">
        <f t="shared" si="1"/>
        <v>0.0284414106939704</v>
      </c>
      <c r="F20" s="74"/>
      <c r="H20" s="85"/>
    </row>
    <row r="21" customFormat="1" ht="26.1" customHeight="1" spans="1:8">
      <c r="A21" s="86"/>
      <c r="B21" s="82" t="s">
        <v>1344</v>
      </c>
      <c r="C21" s="83">
        <v>187800</v>
      </c>
      <c r="D21" s="83">
        <v>182800</v>
      </c>
      <c r="E21" s="84">
        <f t="shared" si="1"/>
        <v>0.0266240681576145</v>
      </c>
      <c r="F21" s="74"/>
      <c r="H21" s="85"/>
    </row>
    <row r="22" customFormat="1" ht="26.1" customHeight="1" spans="1:8">
      <c r="A22" s="86"/>
      <c r="B22" s="82" t="s">
        <v>1345</v>
      </c>
      <c r="C22" s="83">
        <v>206800</v>
      </c>
      <c r="D22" s="83">
        <v>201800</v>
      </c>
      <c r="E22" s="84">
        <f t="shared" si="1"/>
        <v>0.0241779497098646</v>
      </c>
      <c r="F22" s="74"/>
      <c r="H22" s="85"/>
    </row>
    <row r="23" customFormat="1" ht="26.1" customHeight="1" spans="1:8">
      <c r="A23" s="86"/>
      <c r="B23" s="82" t="s">
        <v>1346</v>
      </c>
      <c r="C23" s="83">
        <v>208800</v>
      </c>
      <c r="D23" s="83">
        <v>203800</v>
      </c>
      <c r="E23" s="84">
        <f t="shared" si="1"/>
        <v>0.0239463601532567</v>
      </c>
      <c r="F23" s="74"/>
      <c r="H23" s="85"/>
    </row>
    <row r="24" customFormat="1" ht="26.1" customHeight="1" spans="1:8">
      <c r="A24" s="86"/>
      <c r="B24" s="82" t="s">
        <v>1347</v>
      </c>
      <c r="C24" s="83">
        <v>208800</v>
      </c>
      <c r="D24" s="83">
        <v>203800</v>
      </c>
      <c r="E24" s="84">
        <f t="shared" si="1"/>
        <v>0.0239463601532567</v>
      </c>
      <c r="F24" s="74"/>
      <c r="H24" s="85"/>
    </row>
    <row r="25" customFormat="1" ht="26.1" customHeight="1" spans="1:8">
      <c r="A25" s="86"/>
      <c r="B25" s="67" t="s">
        <v>1348</v>
      </c>
      <c r="C25" s="83">
        <v>220800</v>
      </c>
      <c r="D25" s="83">
        <v>215800</v>
      </c>
      <c r="E25" s="84">
        <f t="shared" si="1"/>
        <v>0.0226449275362319</v>
      </c>
      <c r="F25" s="74"/>
      <c r="H25" s="85"/>
    </row>
    <row r="26" customFormat="1" ht="26.1" customHeight="1" spans="1:8">
      <c r="A26" s="86"/>
      <c r="B26" s="67" t="s">
        <v>1349</v>
      </c>
      <c r="C26" s="83">
        <v>239800</v>
      </c>
      <c r="D26" s="83">
        <v>234800</v>
      </c>
      <c r="E26" s="84">
        <f t="shared" si="1"/>
        <v>0.0208507089241035</v>
      </c>
      <c r="F26" s="74"/>
      <c r="H26" s="85"/>
    </row>
    <row r="27" customFormat="1" ht="26.1" customHeight="1" spans="1:8">
      <c r="A27" s="86"/>
      <c r="B27" s="67" t="s">
        <v>1350</v>
      </c>
      <c r="C27" s="83">
        <v>241800</v>
      </c>
      <c r="D27" s="83">
        <v>236800</v>
      </c>
      <c r="E27" s="84">
        <f t="shared" si="1"/>
        <v>0.0206782464846981</v>
      </c>
      <c r="F27" s="74"/>
      <c r="H27" s="85"/>
    </row>
    <row r="28" customFormat="1" ht="26.1" customHeight="1" spans="1:8">
      <c r="A28" s="86"/>
      <c r="B28" s="87" t="s">
        <v>1351</v>
      </c>
      <c r="C28" s="83">
        <v>241800</v>
      </c>
      <c r="D28" s="83">
        <v>236800</v>
      </c>
      <c r="E28" s="84">
        <f t="shared" si="1"/>
        <v>0.0206782464846981</v>
      </c>
      <c r="F28" s="74"/>
      <c r="H28" s="85"/>
    </row>
    <row r="29" customFormat="1" ht="39.95" customHeight="1" spans="1:8">
      <c r="A29" s="86"/>
      <c r="B29" s="77" t="s">
        <v>1352</v>
      </c>
      <c r="C29" s="88"/>
      <c r="D29" s="88"/>
      <c r="E29" s="79"/>
      <c r="F29" s="74"/>
    </row>
    <row r="30" s="1" customFormat="1" ht="33.95" customHeight="1" spans="1:8">
      <c r="A30" s="89" t="s">
        <v>337</v>
      </c>
      <c r="B30" s="38" t="s">
        <v>338</v>
      </c>
      <c r="C30" s="39" t="s">
        <v>339</v>
      </c>
      <c r="D30" s="40" t="s">
        <v>340</v>
      </c>
      <c r="E30" s="41" t="s">
        <v>341</v>
      </c>
      <c r="F30" s="89" t="s">
        <v>420</v>
      </c>
    </row>
    <row r="31" s="58" customFormat="1" ht="26.1" customHeight="1" spans="1:8">
      <c r="A31" s="90" t="s">
        <v>1353</v>
      </c>
      <c r="B31" s="91" t="s">
        <v>1354</v>
      </c>
      <c r="C31" s="68">
        <v>99900</v>
      </c>
      <c r="D31" s="68">
        <v>99900</v>
      </c>
      <c r="E31" s="92">
        <f t="shared" ref="E31:E40" si="2">1-D31/C31</f>
        <v>0</v>
      </c>
      <c r="F31" s="93" t="s">
        <v>764</v>
      </c>
    </row>
    <row r="32" ht="26.1" customHeight="1" spans="1:8">
      <c r="A32" s="90"/>
      <c r="B32" s="91" t="s">
        <v>1355</v>
      </c>
      <c r="C32" s="68">
        <v>99900</v>
      </c>
      <c r="D32" s="68">
        <v>99900</v>
      </c>
      <c r="E32" s="92">
        <f t="shared" si="2"/>
        <v>0</v>
      </c>
      <c r="F32" s="94"/>
      <c r="G32" s="20"/>
    </row>
    <row r="33" ht="26.1" customHeight="1" spans="1:7">
      <c r="A33" s="90"/>
      <c r="B33" s="91" t="s">
        <v>1356</v>
      </c>
      <c r="C33" s="68">
        <v>109900</v>
      </c>
      <c r="D33" s="68">
        <v>107900</v>
      </c>
      <c r="E33" s="92">
        <f t="shared" si="2"/>
        <v>0.0181983621474068</v>
      </c>
      <c r="F33" s="94"/>
      <c r="G33" s="20"/>
    </row>
    <row r="34" ht="26.1" customHeight="1" spans="1:7">
      <c r="A34" s="90"/>
      <c r="B34" s="91" t="s">
        <v>1357</v>
      </c>
      <c r="C34" s="68">
        <v>115900</v>
      </c>
      <c r="D34" s="68">
        <v>113900</v>
      </c>
      <c r="E34" s="92">
        <f t="shared" si="2"/>
        <v>0.0172562553925798</v>
      </c>
      <c r="F34" s="94"/>
      <c r="G34" s="20"/>
    </row>
    <row r="35" ht="26.1" customHeight="1" spans="1:7">
      <c r="A35" s="90"/>
      <c r="B35" s="91" t="s">
        <v>1358</v>
      </c>
      <c r="C35" s="68">
        <v>119900</v>
      </c>
      <c r="D35" s="68">
        <v>117900</v>
      </c>
      <c r="E35" s="92">
        <f t="shared" si="2"/>
        <v>0.0166805671392828</v>
      </c>
      <c r="F35" s="94"/>
      <c r="G35" s="20"/>
    </row>
    <row r="36" ht="26.1" customHeight="1" spans="1:7">
      <c r="A36" s="90"/>
      <c r="B36" s="91" t="s">
        <v>1359</v>
      </c>
      <c r="C36" s="68">
        <v>119900</v>
      </c>
      <c r="D36" s="68">
        <v>117900</v>
      </c>
      <c r="E36" s="92">
        <f t="shared" si="2"/>
        <v>0.0166805671392828</v>
      </c>
      <c r="F36" s="94"/>
      <c r="G36" s="20"/>
    </row>
    <row r="37" ht="26.1" customHeight="1" spans="1:7">
      <c r="A37" s="90"/>
      <c r="B37" s="91" t="s">
        <v>1360</v>
      </c>
      <c r="C37" s="68">
        <v>120900</v>
      </c>
      <c r="D37" s="68">
        <v>118900</v>
      </c>
      <c r="E37" s="92">
        <f t="shared" si="2"/>
        <v>0.0165425971877585</v>
      </c>
      <c r="F37" s="94"/>
      <c r="G37" s="20"/>
    </row>
    <row r="38" ht="26.1" customHeight="1" spans="1:7">
      <c r="A38" s="90"/>
      <c r="B38" s="91" t="s">
        <v>1361</v>
      </c>
      <c r="C38" s="68">
        <v>124900</v>
      </c>
      <c r="D38" s="68">
        <v>122900</v>
      </c>
      <c r="E38" s="92">
        <f t="shared" si="2"/>
        <v>0.0160128102481986</v>
      </c>
      <c r="F38" s="94"/>
      <c r="G38" s="20"/>
    </row>
    <row r="39" ht="26.1" customHeight="1" spans="1:7">
      <c r="A39" s="90"/>
      <c r="B39" s="91" t="s">
        <v>1362</v>
      </c>
      <c r="C39" s="68">
        <v>125900</v>
      </c>
      <c r="D39" s="68">
        <v>123900</v>
      </c>
      <c r="E39" s="92">
        <f t="shared" si="2"/>
        <v>0.0158856235107228</v>
      </c>
      <c r="F39" s="94"/>
      <c r="G39" s="20"/>
    </row>
    <row r="40" ht="26.1" customHeight="1" spans="1:7">
      <c r="A40" s="90"/>
      <c r="B40" s="91" t="s">
        <v>1363</v>
      </c>
      <c r="C40" s="68">
        <v>139900</v>
      </c>
      <c r="D40" s="68">
        <v>137900</v>
      </c>
      <c r="E40" s="92">
        <f t="shared" si="2"/>
        <v>0.0142959256611865</v>
      </c>
      <c r="F40" s="94"/>
      <c r="G40" s="20"/>
    </row>
    <row r="41" s="1" customFormat="1" ht="174.75" customHeight="1" spans="1:7">
      <c r="A41" s="90"/>
      <c r="B41" s="95" t="s">
        <v>1364</v>
      </c>
      <c r="C41" s="96"/>
      <c r="D41" s="96"/>
      <c r="E41" s="97"/>
      <c r="F41" s="94"/>
      <c r="G41" s="98"/>
    </row>
    <row r="42" s="1" customFormat="1" ht="33.95" customHeight="1" spans="1:7">
      <c r="A42" s="22" t="s">
        <v>337</v>
      </c>
      <c r="B42" s="38" t="s">
        <v>338</v>
      </c>
      <c r="C42" s="39" t="s">
        <v>339</v>
      </c>
      <c r="D42" s="40" t="s">
        <v>340</v>
      </c>
      <c r="E42" s="41" t="s">
        <v>341</v>
      </c>
      <c r="F42" s="22" t="s">
        <v>420</v>
      </c>
    </row>
    <row r="43" s="1" customFormat="1" ht="26.1" customHeight="1" spans="1:7">
      <c r="A43" s="99" t="s">
        <v>1365</v>
      </c>
      <c r="B43" s="100" t="s">
        <v>1366</v>
      </c>
      <c r="C43" s="68">
        <v>89900</v>
      </c>
      <c r="D43" s="101">
        <v>89900</v>
      </c>
      <c r="E43" s="69">
        <f t="shared" ref="E43:E60" si="3">1-D43/C43</f>
        <v>0</v>
      </c>
      <c r="F43" s="70" t="s">
        <v>764</v>
      </c>
    </row>
    <row r="44" s="1" customFormat="1" ht="26.1" customHeight="1" spans="1:7">
      <c r="A44" s="73"/>
      <c r="B44" s="100" t="s">
        <v>1367</v>
      </c>
      <c r="C44" s="68">
        <v>89900</v>
      </c>
      <c r="D44" s="101">
        <v>89900</v>
      </c>
      <c r="E44" s="69">
        <f t="shared" si="3"/>
        <v>0</v>
      </c>
      <c r="F44" s="74"/>
    </row>
    <row r="45" s="1" customFormat="1" ht="26.1" customHeight="1" spans="1:7">
      <c r="A45" s="73"/>
      <c r="B45" s="100" t="s">
        <v>1368</v>
      </c>
      <c r="C45" s="68">
        <v>99900</v>
      </c>
      <c r="D45" s="101">
        <v>99900</v>
      </c>
      <c r="E45" s="69">
        <f t="shared" si="3"/>
        <v>0</v>
      </c>
      <c r="F45" s="74"/>
    </row>
    <row r="46" s="1" customFormat="1" ht="26.1" customHeight="1" spans="1:7">
      <c r="A46" s="73"/>
      <c r="B46" s="100" t="s">
        <v>1369</v>
      </c>
      <c r="C46" s="68">
        <v>99900</v>
      </c>
      <c r="D46" s="101">
        <v>99900</v>
      </c>
      <c r="E46" s="69">
        <f t="shared" si="3"/>
        <v>0</v>
      </c>
      <c r="F46" s="74"/>
    </row>
    <row r="47" s="1" customFormat="1" ht="26.1" customHeight="1" spans="1:7">
      <c r="A47" s="73"/>
      <c r="B47" s="100" t="s">
        <v>1370</v>
      </c>
      <c r="C47" s="68">
        <v>99900</v>
      </c>
      <c r="D47" s="101">
        <v>99900</v>
      </c>
      <c r="E47" s="69">
        <f t="shared" si="3"/>
        <v>0</v>
      </c>
      <c r="F47" s="74"/>
    </row>
    <row r="48" s="1" customFormat="1" ht="26.1" customHeight="1" spans="1:7">
      <c r="A48" s="73"/>
      <c r="B48" s="100" t="s">
        <v>1371</v>
      </c>
      <c r="C48" s="68">
        <v>112900</v>
      </c>
      <c r="D48" s="101">
        <v>102900</v>
      </c>
      <c r="E48" s="69">
        <f t="shared" si="3"/>
        <v>0.0885739592559788</v>
      </c>
      <c r="F48" s="74"/>
    </row>
    <row r="49" s="1" customFormat="1" ht="26.1" customHeight="1" spans="1:6">
      <c r="A49" s="73"/>
      <c r="B49" s="100" t="s">
        <v>1372</v>
      </c>
      <c r="C49" s="68">
        <v>115900</v>
      </c>
      <c r="D49" s="101">
        <v>105900</v>
      </c>
      <c r="E49" s="69">
        <f t="shared" si="3"/>
        <v>0.086281276962899</v>
      </c>
      <c r="F49" s="74"/>
    </row>
    <row r="50" s="1" customFormat="1" ht="26.1" customHeight="1" spans="1:6">
      <c r="A50" s="73"/>
      <c r="B50" s="100" t="s">
        <v>1373</v>
      </c>
      <c r="C50" s="68">
        <v>115900</v>
      </c>
      <c r="D50" s="101">
        <v>105900</v>
      </c>
      <c r="E50" s="69">
        <f t="shared" si="3"/>
        <v>0.086281276962899</v>
      </c>
      <c r="F50" s="74"/>
    </row>
    <row r="51" ht="26.1" customHeight="1" spans="1:6">
      <c r="A51" s="73"/>
      <c r="B51" s="100" t="s">
        <v>1374</v>
      </c>
      <c r="C51" s="68">
        <v>115900</v>
      </c>
      <c r="D51" s="101">
        <v>105900</v>
      </c>
      <c r="E51" s="69">
        <f t="shared" si="3"/>
        <v>0.086281276962899</v>
      </c>
      <c r="F51" s="74"/>
    </row>
    <row r="52" s="1" customFormat="1" ht="26.1" customHeight="1" spans="1:6">
      <c r="A52" s="73"/>
      <c r="B52" s="100" t="s">
        <v>1375</v>
      </c>
      <c r="C52" s="68">
        <v>118900</v>
      </c>
      <c r="D52" s="101">
        <v>108900</v>
      </c>
      <c r="E52" s="69">
        <f t="shared" si="3"/>
        <v>0.0841042893187552</v>
      </c>
      <c r="F52" s="74"/>
    </row>
    <row r="53" s="1" customFormat="1" ht="26.1" customHeight="1" spans="1:6">
      <c r="A53" s="73"/>
      <c r="B53" s="100" t="s">
        <v>1376</v>
      </c>
      <c r="C53" s="68">
        <v>116900</v>
      </c>
      <c r="D53" s="101">
        <v>106900</v>
      </c>
      <c r="E53" s="69">
        <f t="shared" si="3"/>
        <v>0.0855431993156543</v>
      </c>
      <c r="F53" s="74"/>
    </row>
    <row r="54" s="1" customFormat="1" ht="26.1" customHeight="1" spans="1:6">
      <c r="A54" s="73"/>
      <c r="B54" s="100" t="s">
        <v>1377</v>
      </c>
      <c r="C54" s="68">
        <v>119900</v>
      </c>
      <c r="D54" s="101">
        <v>109900</v>
      </c>
      <c r="E54" s="69">
        <f t="shared" si="3"/>
        <v>0.0834028356964137</v>
      </c>
      <c r="F54" s="74"/>
    </row>
    <row r="55" s="1" customFormat="1" ht="26.1" customHeight="1" spans="1:6">
      <c r="A55" s="73"/>
      <c r="B55" s="100" t="s">
        <v>1378</v>
      </c>
      <c r="C55" s="68">
        <v>119900</v>
      </c>
      <c r="D55" s="101">
        <v>109900</v>
      </c>
      <c r="E55" s="69">
        <f t="shared" si="3"/>
        <v>0.0834028356964137</v>
      </c>
      <c r="F55" s="74"/>
    </row>
    <row r="56" s="1" customFormat="1" ht="26.1" customHeight="1" spans="1:6">
      <c r="A56" s="73"/>
      <c r="B56" s="100" t="s">
        <v>1379</v>
      </c>
      <c r="C56" s="68">
        <v>120900</v>
      </c>
      <c r="D56" s="101">
        <v>110900</v>
      </c>
      <c r="E56" s="69">
        <f t="shared" si="3"/>
        <v>0.0827129859387924</v>
      </c>
      <c r="F56" s="74"/>
    </row>
    <row r="57" s="1" customFormat="1" ht="26.1" customHeight="1" spans="1:6">
      <c r="A57" s="73"/>
      <c r="B57" s="100" t="s">
        <v>1380</v>
      </c>
      <c r="C57" s="68">
        <v>122900</v>
      </c>
      <c r="D57" s="101">
        <v>112900</v>
      </c>
      <c r="E57" s="69">
        <f t="shared" si="3"/>
        <v>0.0813669650122051</v>
      </c>
      <c r="F57" s="74"/>
    </row>
    <row r="58" s="1" customFormat="1" ht="26.1" customHeight="1" spans="1:6">
      <c r="A58" s="73"/>
      <c r="B58" s="100" t="s">
        <v>1381</v>
      </c>
      <c r="C58" s="68">
        <v>123900</v>
      </c>
      <c r="D58" s="101">
        <v>113900</v>
      </c>
      <c r="E58" s="69">
        <f t="shared" si="3"/>
        <v>0.0807102502017756</v>
      </c>
      <c r="F58" s="74"/>
    </row>
    <row r="59" s="1" customFormat="1" ht="26.1" customHeight="1" spans="1:6">
      <c r="A59" s="73"/>
      <c r="B59" s="100" t="s">
        <v>1382</v>
      </c>
      <c r="C59" s="68">
        <v>141900</v>
      </c>
      <c r="D59" s="101">
        <v>131900</v>
      </c>
      <c r="E59" s="69">
        <f t="shared" si="3"/>
        <v>0.0704721634954193</v>
      </c>
      <c r="F59" s="74"/>
    </row>
    <row r="60" s="1" customFormat="1" ht="26.1" customHeight="1" spans="1:6">
      <c r="A60" s="73"/>
      <c r="B60" s="100" t="s">
        <v>1383</v>
      </c>
      <c r="C60" s="68">
        <v>142900</v>
      </c>
      <c r="D60" s="101">
        <v>132900</v>
      </c>
      <c r="E60" s="69">
        <f t="shared" si="3"/>
        <v>0.0699790062981106</v>
      </c>
      <c r="F60" s="74"/>
    </row>
    <row r="61" ht="133.5" customHeight="1" spans="1:6">
      <c r="A61" s="102"/>
      <c r="B61" s="103" t="s">
        <v>1384</v>
      </c>
      <c r="C61" s="104"/>
      <c r="D61" s="104"/>
      <c r="E61" s="105"/>
      <c r="F61" s="106"/>
    </row>
    <row r="62" s="4" customFormat="1" ht="25.5" customHeight="1" spans="1:6">
      <c r="A62" s="57" t="s">
        <v>415</v>
      </c>
      <c r="B62" s="57"/>
      <c r="C62" s="107"/>
      <c r="D62" s="107"/>
      <c r="E62" s="108"/>
      <c r="F62" s="57"/>
    </row>
    <row r="63" s="4" customFormat="1" ht="18.75" customHeight="1" spans="1:6">
      <c r="A63" s="57" t="s">
        <v>532</v>
      </c>
      <c r="B63" s="57"/>
      <c r="C63" s="107"/>
      <c r="D63" s="107"/>
      <c r="E63" s="109"/>
      <c r="F63" s="57"/>
    </row>
  </sheetData>
  <mergeCells count="17">
    <mergeCell ref="A1:F1"/>
    <mergeCell ref="A2:F2"/>
    <mergeCell ref="A3:F3"/>
    <mergeCell ref="B14:E14"/>
    <mergeCell ref="B29:E29"/>
    <mergeCell ref="B41:E41"/>
    <mergeCell ref="B61:E61"/>
    <mergeCell ref="A62:F62"/>
    <mergeCell ref="A63:F63"/>
    <mergeCell ref="A5:A14"/>
    <mergeCell ref="A16:A29"/>
    <mergeCell ref="A31:A41"/>
    <mergeCell ref="A43:A61"/>
    <mergeCell ref="F5:F14"/>
    <mergeCell ref="F16:F29"/>
    <mergeCell ref="F31:F41"/>
    <mergeCell ref="F43:F61"/>
  </mergeCells>
  <pageMargins left="0.7" right="0.7" top="0.75" bottom="0.75" header="0.3" footer="0.3"/>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152"/>
  <sheetViews>
    <sheetView workbookViewId="0">
      <selection activeCell="A1" sqref="A1:F1"/>
    </sheetView>
  </sheetViews>
  <sheetFormatPr defaultColWidth="9" defaultRowHeight="18" outlineLevelCol="6"/>
  <cols>
    <col min="1" max="1" width="14.6333333333333" style="5" customWidth="1"/>
    <col min="2" max="2" width="54.6333333333333" style="6" customWidth="1"/>
    <col min="3" max="3" width="20.6333333333333" style="7" customWidth="1"/>
    <col min="4" max="4" width="20.6333333333333" style="8" customWidth="1"/>
    <col min="5" max="5" width="20.6333333333333" style="9" customWidth="1"/>
    <col min="6" max="6" width="20.6333333333333" style="10" customWidth="1"/>
    <col min="7" max="16384" width="9" style="10"/>
  </cols>
  <sheetData>
    <row r="1" ht="39.95" customHeight="1" spans="1:7">
      <c r="A1" s="11" t="s">
        <v>1385</v>
      </c>
      <c r="B1" s="12"/>
      <c r="C1" s="13"/>
      <c r="D1" s="13"/>
      <c r="E1" s="14"/>
      <c r="F1" s="14"/>
    </row>
    <row r="2" ht="30" customHeight="1" spans="1:7">
      <c r="A2" s="15" t="s">
        <v>1386</v>
      </c>
      <c r="B2" s="16"/>
      <c r="C2" s="17"/>
      <c r="D2" s="17"/>
      <c r="E2" s="18"/>
      <c r="F2" s="19"/>
      <c r="G2" s="20"/>
    </row>
    <row r="3" customFormat="1" ht="58" customHeight="1" spans="1:7">
      <c r="A3" s="21" t="s">
        <v>334</v>
      </c>
      <c r="B3" s="21"/>
      <c r="C3" s="21"/>
      <c r="D3" s="21"/>
      <c r="E3" s="21"/>
      <c r="F3" s="21"/>
      <c r="G3" s="20"/>
    </row>
    <row r="4" s="1" customFormat="1" ht="33.95" customHeight="1" spans="1:7">
      <c r="A4" s="22" t="s">
        <v>337</v>
      </c>
      <c r="B4" s="22" t="s">
        <v>338</v>
      </c>
      <c r="C4" s="23" t="s">
        <v>339</v>
      </c>
      <c r="D4" s="24" t="s">
        <v>340</v>
      </c>
      <c r="E4" s="25" t="s">
        <v>341</v>
      </c>
      <c r="F4" s="22" t="s">
        <v>420</v>
      </c>
    </row>
    <row r="5" ht="26.1" customHeight="1" spans="1:7">
      <c r="A5" s="26" t="s">
        <v>1387</v>
      </c>
      <c r="B5" s="27" t="s">
        <v>1388</v>
      </c>
      <c r="C5" s="28">
        <v>149800</v>
      </c>
      <c r="D5" s="29">
        <f t="shared" ref="D5:D13" si="0">C5*0.84</f>
        <v>125832</v>
      </c>
      <c r="E5" s="30">
        <f t="shared" ref="E5:E30" si="1">1-D5/C5</f>
        <v>0.16</v>
      </c>
      <c r="F5" s="31" t="s">
        <v>793</v>
      </c>
    </row>
    <row r="6" ht="26.1" customHeight="1" spans="1:7">
      <c r="A6" s="32"/>
      <c r="B6" s="27" t="s">
        <v>1389</v>
      </c>
      <c r="C6" s="28">
        <v>163800</v>
      </c>
      <c r="D6" s="29">
        <f t="shared" si="0"/>
        <v>137592</v>
      </c>
      <c r="E6" s="30">
        <f t="shared" si="1"/>
        <v>0.16</v>
      </c>
      <c r="F6" s="31"/>
    </row>
    <row r="7" ht="26.1" customHeight="1" spans="1:7">
      <c r="A7" s="32"/>
      <c r="B7" s="27" t="s">
        <v>1390</v>
      </c>
      <c r="C7" s="28">
        <v>176800</v>
      </c>
      <c r="D7" s="29">
        <f t="shared" si="0"/>
        <v>148512</v>
      </c>
      <c r="E7" s="30">
        <f t="shared" si="1"/>
        <v>0.16</v>
      </c>
      <c r="F7" s="31"/>
    </row>
    <row r="8" ht="26.1" customHeight="1" spans="1:7">
      <c r="A8" s="32"/>
      <c r="B8" s="27" t="s">
        <v>1391</v>
      </c>
      <c r="C8" s="28">
        <v>184800</v>
      </c>
      <c r="D8" s="29">
        <f t="shared" si="0"/>
        <v>155232</v>
      </c>
      <c r="E8" s="30">
        <f t="shared" si="1"/>
        <v>0.16</v>
      </c>
      <c r="F8" s="31"/>
    </row>
    <row r="9" ht="26.1" customHeight="1" spans="1:7">
      <c r="A9" s="32"/>
      <c r="B9" s="27" t="s">
        <v>1392</v>
      </c>
      <c r="C9" s="28">
        <v>180800</v>
      </c>
      <c r="D9" s="29">
        <f t="shared" si="0"/>
        <v>151872</v>
      </c>
      <c r="E9" s="30">
        <f t="shared" si="1"/>
        <v>0.16</v>
      </c>
      <c r="F9" s="31"/>
    </row>
    <row r="10" ht="26.1" customHeight="1" spans="1:7">
      <c r="A10" s="32"/>
      <c r="B10" s="27" t="s">
        <v>1393</v>
      </c>
      <c r="C10" s="28">
        <v>179800</v>
      </c>
      <c r="D10" s="29">
        <f t="shared" si="0"/>
        <v>151032</v>
      </c>
      <c r="E10" s="30">
        <f t="shared" si="1"/>
        <v>0.16</v>
      </c>
      <c r="F10" s="31"/>
    </row>
    <row r="11" ht="26.1" customHeight="1" spans="1:7">
      <c r="A11" s="32"/>
      <c r="B11" s="27" t="s">
        <v>1394</v>
      </c>
      <c r="C11" s="28">
        <v>178300</v>
      </c>
      <c r="D11" s="29">
        <f t="shared" si="0"/>
        <v>149772</v>
      </c>
      <c r="E11" s="30">
        <f t="shared" si="1"/>
        <v>0.16</v>
      </c>
      <c r="F11" s="31"/>
    </row>
    <row r="12" ht="26.1" customHeight="1" spans="1:7">
      <c r="A12" s="32"/>
      <c r="B12" s="27" t="s">
        <v>1395</v>
      </c>
      <c r="C12" s="28">
        <v>201800</v>
      </c>
      <c r="D12" s="29">
        <f t="shared" si="0"/>
        <v>169512</v>
      </c>
      <c r="E12" s="30">
        <f t="shared" si="1"/>
        <v>0.16</v>
      </c>
      <c r="F12" s="31"/>
    </row>
    <row r="13" ht="26.1" customHeight="1" spans="1:7">
      <c r="A13" s="32"/>
      <c r="B13" s="27" t="s">
        <v>1396</v>
      </c>
      <c r="C13" s="28">
        <v>195800</v>
      </c>
      <c r="D13" s="29">
        <f t="shared" si="0"/>
        <v>164472</v>
      </c>
      <c r="E13" s="30">
        <f t="shared" si="1"/>
        <v>0.16</v>
      </c>
      <c r="F13" s="31"/>
    </row>
    <row r="14" ht="26.1" customHeight="1" spans="1:7">
      <c r="A14" s="32"/>
      <c r="B14" s="27" t="s">
        <v>1397</v>
      </c>
      <c r="C14" s="28">
        <v>196800</v>
      </c>
      <c r="D14" s="29">
        <f>C14*0.86</f>
        <v>169248</v>
      </c>
      <c r="E14" s="30">
        <f t="shared" si="1"/>
        <v>0.14</v>
      </c>
      <c r="F14" s="31"/>
    </row>
    <row r="15" ht="26.1" customHeight="1" spans="1:7">
      <c r="A15" s="32"/>
      <c r="B15" s="27" t="s">
        <v>1398</v>
      </c>
      <c r="C15" s="28">
        <v>201800</v>
      </c>
      <c r="D15" s="29">
        <f>C15*0.86</f>
        <v>173548</v>
      </c>
      <c r="E15" s="30">
        <f t="shared" si="1"/>
        <v>0.14</v>
      </c>
      <c r="F15" s="31"/>
    </row>
    <row r="16" ht="26.1" customHeight="1" spans="1:7">
      <c r="A16" s="32"/>
      <c r="B16" s="27" t="s">
        <v>1399</v>
      </c>
      <c r="C16" s="28">
        <v>222800</v>
      </c>
      <c r="D16" s="29">
        <f>C16*0.86</f>
        <v>191608</v>
      </c>
      <c r="E16" s="30">
        <f t="shared" si="1"/>
        <v>0.14</v>
      </c>
      <c r="F16" s="31"/>
    </row>
    <row r="17" ht="26.1" customHeight="1" spans="1:6">
      <c r="A17" s="32"/>
      <c r="B17" s="27" t="s">
        <v>1400</v>
      </c>
      <c r="C17" s="28">
        <v>225800</v>
      </c>
      <c r="D17" s="29">
        <f>C17*0.86</f>
        <v>194188</v>
      </c>
      <c r="E17" s="30">
        <f t="shared" si="1"/>
        <v>0.14</v>
      </c>
      <c r="F17" s="31"/>
    </row>
    <row r="18" s="2" customFormat="1" ht="26.1" customHeight="1" spans="1:6">
      <c r="A18" s="26" t="s">
        <v>1401</v>
      </c>
      <c r="B18" s="33" t="s">
        <v>1402</v>
      </c>
      <c r="C18" s="28">
        <v>109800</v>
      </c>
      <c r="D18" s="34">
        <f t="shared" ref="D18:D30" si="2">C18*0.875</f>
        <v>96075</v>
      </c>
      <c r="E18" s="30">
        <f t="shared" si="1"/>
        <v>0.125</v>
      </c>
      <c r="F18" s="31" t="s">
        <v>793</v>
      </c>
    </row>
    <row r="19" ht="26.1" customHeight="1" spans="1:6">
      <c r="A19" s="26"/>
      <c r="B19" s="33" t="s">
        <v>1403</v>
      </c>
      <c r="C19" s="28">
        <v>112300</v>
      </c>
      <c r="D19" s="29">
        <f t="shared" si="2"/>
        <v>98262.5</v>
      </c>
      <c r="E19" s="30">
        <f t="shared" si="1"/>
        <v>0.125</v>
      </c>
      <c r="F19" s="31"/>
    </row>
    <row r="20" ht="26.1" customHeight="1" spans="1:6">
      <c r="A20" s="26"/>
      <c r="B20" s="27" t="s">
        <v>1404</v>
      </c>
      <c r="C20" s="28">
        <v>132800</v>
      </c>
      <c r="D20" s="29">
        <f t="shared" si="2"/>
        <v>116200</v>
      </c>
      <c r="E20" s="30">
        <f t="shared" si="1"/>
        <v>0.125</v>
      </c>
      <c r="F20" s="31"/>
    </row>
    <row r="21" ht="26.1" customHeight="1" spans="1:6">
      <c r="A21" s="26"/>
      <c r="B21" s="27" t="s">
        <v>1405</v>
      </c>
      <c r="C21" s="28">
        <v>135300</v>
      </c>
      <c r="D21" s="29">
        <f t="shared" si="2"/>
        <v>118387.5</v>
      </c>
      <c r="E21" s="30">
        <f t="shared" si="1"/>
        <v>0.125</v>
      </c>
      <c r="F21" s="31"/>
    </row>
    <row r="22" ht="32.45" customHeight="1" spans="1:6">
      <c r="A22" s="26"/>
      <c r="B22" s="27" t="s">
        <v>1406</v>
      </c>
      <c r="C22" s="28">
        <v>135800</v>
      </c>
      <c r="D22" s="29">
        <f t="shared" si="2"/>
        <v>118825</v>
      </c>
      <c r="E22" s="30">
        <f t="shared" si="1"/>
        <v>0.125</v>
      </c>
      <c r="F22" s="31"/>
    </row>
    <row r="23" ht="35.25" customHeight="1" spans="1:6">
      <c r="A23" s="26"/>
      <c r="B23" s="27" t="s">
        <v>1407</v>
      </c>
      <c r="C23" s="28">
        <v>139300</v>
      </c>
      <c r="D23" s="29">
        <f t="shared" si="2"/>
        <v>121887.5</v>
      </c>
      <c r="E23" s="30">
        <f t="shared" si="1"/>
        <v>0.125</v>
      </c>
      <c r="F23" s="31"/>
    </row>
    <row r="24" ht="26.1" customHeight="1" spans="1:6">
      <c r="A24" s="26"/>
      <c r="B24" s="27" t="s">
        <v>1408</v>
      </c>
      <c r="C24" s="28">
        <v>142800</v>
      </c>
      <c r="D24" s="29">
        <f t="shared" si="2"/>
        <v>124950</v>
      </c>
      <c r="E24" s="30">
        <f t="shared" si="1"/>
        <v>0.125</v>
      </c>
      <c r="F24" s="31"/>
    </row>
    <row r="25" ht="26.1" customHeight="1" spans="1:6">
      <c r="A25" s="26"/>
      <c r="B25" s="27" t="s">
        <v>1409</v>
      </c>
      <c r="C25" s="28">
        <v>145300</v>
      </c>
      <c r="D25" s="29">
        <f t="shared" si="2"/>
        <v>127137.5</v>
      </c>
      <c r="E25" s="30">
        <f t="shared" si="1"/>
        <v>0.125</v>
      </c>
      <c r="F25" s="31"/>
    </row>
    <row r="26" ht="26.1" customHeight="1" spans="1:6">
      <c r="A26" s="26"/>
      <c r="B26" s="27" t="s">
        <v>1410</v>
      </c>
      <c r="C26" s="28">
        <v>146300</v>
      </c>
      <c r="D26" s="29">
        <f t="shared" si="2"/>
        <v>128012.5</v>
      </c>
      <c r="E26" s="30">
        <f t="shared" si="1"/>
        <v>0.125</v>
      </c>
      <c r="F26" s="31"/>
    </row>
    <row r="27" ht="26.1" customHeight="1" spans="1:6">
      <c r="A27" s="26"/>
      <c r="B27" s="27" t="s">
        <v>1411</v>
      </c>
      <c r="C27" s="28">
        <v>152800</v>
      </c>
      <c r="D27" s="29">
        <f t="shared" si="2"/>
        <v>133700</v>
      </c>
      <c r="E27" s="30">
        <f t="shared" si="1"/>
        <v>0.125</v>
      </c>
      <c r="F27" s="31"/>
    </row>
    <row r="28" ht="26.1" customHeight="1" spans="1:6">
      <c r="A28" s="26"/>
      <c r="B28" s="27" t="s">
        <v>1412</v>
      </c>
      <c r="C28" s="28">
        <v>155300</v>
      </c>
      <c r="D28" s="29">
        <f t="shared" si="2"/>
        <v>135887.5</v>
      </c>
      <c r="E28" s="30">
        <f t="shared" si="1"/>
        <v>0.125</v>
      </c>
      <c r="F28" s="31"/>
    </row>
    <row r="29" ht="26.1" customHeight="1" spans="1:6">
      <c r="A29" s="26"/>
      <c r="B29" s="27" t="s">
        <v>1413</v>
      </c>
      <c r="C29" s="28">
        <v>154300</v>
      </c>
      <c r="D29" s="29">
        <f t="shared" si="2"/>
        <v>135012.5</v>
      </c>
      <c r="E29" s="30">
        <f t="shared" si="1"/>
        <v>0.125</v>
      </c>
      <c r="F29" s="31"/>
    </row>
    <row r="30" ht="26.1" customHeight="1" spans="1:6">
      <c r="A30" s="26"/>
      <c r="B30" s="27" t="s">
        <v>1414</v>
      </c>
      <c r="C30" s="28">
        <v>156800</v>
      </c>
      <c r="D30" s="29">
        <f t="shared" si="2"/>
        <v>137200</v>
      </c>
      <c r="E30" s="30">
        <f t="shared" si="1"/>
        <v>0.125</v>
      </c>
      <c r="F30" s="31"/>
    </row>
    <row r="31" ht="26.1" customHeight="1" spans="1:6">
      <c r="A31" s="35"/>
      <c r="B31" s="36" t="s">
        <v>1415</v>
      </c>
      <c r="C31" s="36"/>
      <c r="D31" s="36"/>
      <c r="E31" s="37"/>
      <c r="F31" s="31"/>
    </row>
    <row r="32" s="1" customFormat="1" ht="33.95" customHeight="1" spans="1:6">
      <c r="A32" s="38" t="s">
        <v>337</v>
      </c>
      <c r="B32" s="38" t="s">
        <v>338</v>
      </c>
      <c r="C32" s="39" t="s">
        <v>339</v>
      </c>
      <c r="D32" s="40" t="s">
        <v>340</v>
      </c>
      <c r="E32" s="41" t="s">
        <v>341</v>
      </c>
      <c r="F32" s="38" t="s">
        <v>420</v>
      </c>
    </row>
    <row r="33" ht="26.1" customHeight="1" spans="1:6">
      <c r="A33" s="26" t="s">
        <v>1416</v>
      </c>
      <c r="B33" s="27" t="s">
        <v>1417</v>
      </c>
      <c r="C33" s="29">
        <v>129800</v>
      </c>
      <c r="D33" s="29">
        <v>110330</v>
      </c>
      <c r="E33" s="30">
        <f t="shared" ref="E33:E51" si="3">1-D33/C33</f>
        <v>0.15</v>
      </c>
      <c r="F33" s="31" t="s">
        <v>793</v>
      </c>
    </row>
    <row r="34" ht="26.1" customHeight="1" spans="1:6">
      <c r="A34" s="32"/>
      <c r="B34" s="27" t="s">
        <v>1418</v>
      </c>
      <c r="C34" s="29">
        <v>149800</v>
      </c>
      <c r="D34" s="29">
        <v>127330</v>
      </c>
      <c r="E34" s="30">
        <f t="shared" si="3"/>
        <v>0.15</v>
      </c>
      <c r="F34" s="31"/>
    </row>
    <row r="35" ht="26.1" customHeight="1" spans="1:6">
      <c r="A35" s="32"/>
      <c r="B35" s="27" t="s">
        <v>1417</v>
      </c>
      <c r="C35" s="29">
        <v>159800</v>
      </c>
      <c r="D35" s="29">
        <v>135830</v>
      </c>
      <c r="E35" s="30">
        <f t="shared" si="3"/>
        <v>0.15</v>
      </c>
      <c r="F35" s="31"/>
    </row>
    <row r="36" ht="26.1" customHeight="1" spans="1:6">
      <c r="A36" s="32"/>
      <c r="B36" s="27" t="s">
        <v>1417</v>
      </c>
      <c r="C36" s="29">
        <v>159800</v>
      </c>
      <c r="D36" s="29">
        <v>135830</v>
      </c>
      <c r="E36" s="30">
        <f t="shared" si="3"/>
        <v>0.15</v>
      </c>
      <c r="F36" s="31"/>
    </row>
    <row r="37" ht="26.1" customHeight="1" spans="1:6">
      <c r="A37" s="32"/>
      <c r="B37" s="27" t="s">
        <v>1417</v>
      </c>
      <c r="C37" s="29">
        <v>169800</v>
      </c>
      <c r="D37" s="29">
        <v>144330</v>
      </c>
      <c r="E37" s="30">
        <f t="shared" si="3"/>
        <v>0.15</v>
      </c>
      <c r="F37" s="31"/>
    </row>
    <row r="38" ht="26.1" customHeight="1" spans="1:6">
      <c r="A38" s="26" t="s">
        <v>1419</v>
      </c>
      <c r="B38" s="27" t="s">
        <v>1420</v>
      </c>
      <c r="C38" s="28">
        <v>224800</v>
      </c>
      <c r="D38" s="29">
        <f>C38*0.87</f>
        <v>195576</v>
      </c>
      <c r="E38" s="30">
        <f t="shared" si="3"/>
        <v>0.13</v>
      </c>
      <c r="F38" s="31" t="s">
        <v>793</v>
      </c>
    </row>
    <row r="39" ht="26.1" customHeight="1" spans="1:6">
      <c r="A39" s="32"/>
      <c r="B39" s="27" t="s">
        <v>1421</v>
      </c>
      <c r="C39" s="28">
        <v>239800</v>
      </c>
      <c r="D39" s="29">
        <f>C39*0.87</f>
        <v>208626</v>
      </c>
      <c r="E39" s="30">
        <f t="shared" si="3"/>
        <v>0.13</v>
      </c>
      <c r="F39" s="31"/>
    </row>
    <row r="40" ht="26.1" customHeight="1" spans="1:6">
      <c r="A40" s="32"/>
      <c r="B40" s="27" t="s">
        <v>1422</v>
      </c>
      <c r="C40" s="28">
        <v>239800</v>
      </c>
      <c r="D40" s="29">
        <f t="shared" ref="D40:D51" si="4">C40*0.91</f>
        <v>218218</v>
      </c>
      <c r="E40" s="30">
        <f t="shared" si="3"/>
        <v>0.09</v>
      </c>
      <c r="F40" s="31"/>
    </row>
    <row r="41" ht="26.1" customHeight="1" spans="1:6">
      <c r="A41" s="32"/>
      <c r="B41" s="27" t="s">
        <v>1423</v>
      </c>
      <c r="C41" s="28">
        <v>239800</v>
      </c>
      <c r="D41" s="29">
        <f t="shared" si="4"/>
        <v>218218</v>
      </c>
      <c r="E41" s="30">
        <f t="shared" si="3"/>
        <v>0.09</v>
      </c>
      <c r="F41" s="31"/>
    </row>
    <row r="42" ht="26.1" customHeight="1" spans="1:6">
      <c r="A42" s="32"/>
      <c r="B42" s="27" t="s">
        <v>1424</v>
      </c>
      <c r="C42" s="28">
        <v>243800</v>
      </c>
      <c r="D42" s="29">
        <f t="shared" si="4"/>
        <v>221858</v>
      </c>
      <c r="E42" s="30">
        <f t="shared" si="3"/>
        <v>0.09</v>
      </c>
      <c r="F42" s="31"/>
    </row>
    <row r="43" ht="26.1" customHeight="1" spans="1:6">
      <c r="A43" s="32"/>
      <c r="B43" s="27" t="s">
        <v>1425</v>
      </c>
      <c r="C43" s="28">
        <v>243800</v>
      </c>
      <c r="D43" s="29">
        <f t="shared" si="4"/>
        <v>221858</v>
      </c>
      <c r="E43" s="30">
        <f t="shared" si="3"/>
        <v>0.09</v>
      </c>
      <c r="F43" s="31"/>
    </row>
    <row r="44" ht="26.1" customHeight="1" spans="1:6">
      <c r="A44" s="32"/>
      <c r="B44" s="27" t="s">
        <v>1426</v>
      </c>
      <c r="C44" s="28">
        <v>249800</v>
      </c>
      <c r="D44" s="29">
        <f t="shared" si="4"/>
        <v>227318</v>
      </c>
      <c r="E44" s="30">
        <f t="shared" si="3"/>
        <v>0.09</v>
      </c>
      <c r="F44" s="31"/>
    </row>
    <row r="45" ht="26.1" customHeight="1" spans="1:6">
      <c r="A45" s="32"/>
      <c r="B45" s="27" t="s">
        <v>1427</v>
      </c>
      <c r="C45" s="28">
        <v>249800</v>
      </c>
      <c r="D45" s="29">
        <f t="shared" si="4"/>
        <v>227318</v>
      </c>
      <c r="E45" s="30">
        <f t="shared" si="3"/>
        <v>0.09</v>
      </c>
      <c r="F45" s="31"/>
    </row>
    <row r="46" ht="26.1" customHeight="1" spans="1:6">
      <c r="A46" s="32"/>
      <c r="B46" s="27" t="s">
        <v>1428</v>
      </c>
      <c r="C46" s="28">
        <v>253800</v>
      </c>
      <c r="D46" s="29">
        <f t="shared" si="4"/>
        <v>230958</v>
      </c>
      <c r="E46" s="30">
        <f t="shared" si="3"/>
        <v>0.09</v>
      </c>
      <c r="F46" s="31"/>
    </row>
    <row r="47" ht="26.1" customHeight="1" spans="1:6">
      <c r="A47" s="32"/>
      <c r="B47" s="27" t="s">
        <v>1429</v>
      </c>
      <c r="C47" s="28">
        <v>253800</v>
      </c>
      <c r="D47" s="29">
        <f t="shared" si="4"/>
        <v>230958</v>
      </c>
      <c r="E47" s="30">
        <f t="shared" si="3"/>
        <v>0.09</v>
      </c>
      <c r="F47" s="31"/>
    </row>
    <row r="48" ht="26.1" customHeight="1" spans="1:6">
      <c r="A48" s="32"/>
      <c r="B48" s="27" t="s">
        <v>1430</v>
      </c>
      <c r="C48" s="28">
        <v>289800</v>
      </c>
      <c r="D48" s="29">
        <f t="shared" si="4"/>
        <v>263718</v>
      </c>
      <c r="E48" s="30">
        <f t="shared" si="3"/>
        <v>0.09</v>
      </c>
      <c r="F48" s="31"/>
    </row>
    <row r="49" ht="26.1" customHeight="1" spans="1:6">
      <c r="A49" s="32"/>
      <c r="B49" s="27" t="s">
        <v>1431</v>
      </c>
      <c r="C49" s="28">
        <v>293800</v>
      </c>
      <c r="D49" s="29">
        <f t="shared" si="4"/>
        <v>267358</v>
      </c>
      <c r="E49" s="30">
        <f t="shared" si="3"/>
        <v>0.09</v>
      </c>
      <c r="F49" s="31"/>
    </row>
    <row r="50" ht="36" customHeight="1" spans="1:6">
      <c r="A50" s="32"/>
      <c r="B50" s="27" t="s">
        <v>1432</v>
      </c>
      <c r="C50" s="28">
        <v>297800</v>
      </c>
      <c r="D50" s="29">
        <f t="shared" si="4"/>
        <v>270998</v>
      </c>
      <c r="E50" s="30">
        <f t="shared" si="3"/>
        <v>0.09</v>
      </c>
      <c r="F50" s="31"/>
    </row>
    <row r="51" ht="36" customHeight="1" spans="1:6">
      <c r="A51" s="32"/>
      <c r="B51" s="27" t="s">
        <v>1433</v>
      </c>
      <c r="C51" s="28">
        <v>301800</v>
      </c>
      <c r="D51" s="29">
        <f t="shared" si="4"/>
        <v>274638</v>
      </c>
      <c r="E51" s="30">
        <f t="shared" si="3"/>
        <v>0.09</v>
      </c>
      <c r="F51" s="31"/>
    </row>
    <row r="52" s="1" customFormat="1" ht="33.95" customHeight="1" spans="1:6">
      <c r="A52" s="38" t="s">
        <v>337</v>
      </c>
      <c r="B52" s="38" t="s">
        <v>338</v>
      </c>
      <c r="C52" s="39" t="s">
        <v>339</v>
      </c>
      <c r="D52" s="40" t="s">
        <v>340</v>
      </c>
      <c r="E52" s="41" t="s">
        <v>341</v>
      </c>
      <c r="F52" s="38" t="s">
        <v>420</v>
      </c>
    </row>
    <row r="53" s="3" customFormat="1" ht="26.1" customHeight="1" spans="1:6">
      <c r="A53" s="42" t="s">
        <v>1434</v>
      </c>
      <c r="B53" s="43" t="s">
        <v>1435</v>
      </c>
      <c r="C53" s="44">
        <v>174800</v>
      </c>
      <c r="D53" s="45">
        <f t="shared" ref="D53:D87" si="5">C53*0.86</f>
        <v>150328</v>
      </c>
      <c r="E53" s="30">
        <f t="shared" ref="E53:E87" si="6">1-D53/C53</f>
        <v>0.14</v>
      </c>
      <c r="F53" s="31" t="s">
        <v>793</v>
      </c>
    </row>
    <row r="54" s="3" customFormat="1" ht="26.1" customHeight="1" spans="1:6">
      <c r="A54" s="42"/>
      <c r="B54" s="43" t="s">
        <v>1436</v>
      </c>
      <c r="C54" s="44">
        <v>174800</v>
      </c>
      <c r="D54" s="45">
        <f t="shared" si="5"/>
        <v>150328</v>
      </c>
      <c r="E54" s="30">
        <f t="shared" si="6"/>
        <v>0.14</v>
      </c>
      <c r="F54" s="31"/>
    </row>
    <row r="55" s="3" customFormat="1" ht="26.1" customHeight="1" spans="1:6">
      <c r="A55" s="42"/>
      <c r="B55" s="43" t="s">
        <v>1437</v>
      </c>
      <c r="C55" s="44">
        <v>178800</v>
      </c>
      <c r="D55" s="45">
        <f t="shared" si="5"/>
        <v>153768</v>
      </c>
      <c r="E55" s="30">
        <f t="shared" si="6"/>
        <v>0.14</v>
      </c>
      <c r="F55" s="31"/>
    </row>
    <row r="56" s="3" customFormat="1" ht="26.1" customHeight="1" spans="1:6">
      <c r="A56" s="42"/>
      <c r="B56" s="43" t="s">
        <v>1438</v>
      </c>
      <c r="C56" s="44">
        <v>178800</v>
      </c>
      <c r="D56" s="45">
        <f t="shared" si="5"/>
        <v>153768</v>
      </c>
      <c r="E56" s="30">
        <f t="shared" si="6"/>
        <v>0.14</v>
      </c>
      <c r="F56" s="31"/>
    </row>
    <row r="57" s="3" customFormat="1" ht="26.1" customHeight="1" spans="1:6">
      <c r="A57" s="42"/>
      <c r="B57" s="43" t="s">
        <v>1439</v>
      </c>
      <c r="C57" s="44">
        <v>176800</v>
      </c>
      <c r="D57" s="45">
        <f t="shared" si="5"/>
        <v>152048</v>
      </c>
      <c r="E57" s="30">
        <f t="shared" si="6"/>
        <v>0.14</v>
      </c>
      <c r="F57" s="31"/>
    </row>
    <row r="58" s="3" customFormat="1" ht="26.1" customHeight="1" spans="1:6">
      <c r="A58" s="42"/>
      <c r="B58" s="43" t="s">
        <v>1440</v>
      </c>
      <c r="C58" s="44">
        <v>176800</v>
      </c>
      <c r="D58" s="45">
        <f t="shared" si="5"/>
        <v>152048</v>
      </c>
      <c r="E58" s="30">
        <f t="shared" si="6"/>
        <v>0.14</v>
      </c>
      <c r="F58" s="31"/>
    </row>
    <row r="59" s="3" customFormat="1" ht="26.1" customHeight="1" spans="1:6">
      <c r="A59" s="42"/>
      <c r="B59" s="43" t="s">
        <v>1441</v>
      </c>
      <c r="C59" s="44">
        <v>180800</v>
      </c>
      <c r="D59" s="45">
        <f t="shared" si="5"/>
        <v>155488</v>
      </c>
      <c r="E59" s="30">
        <f t="shared" si="6"/>
        <v>0.14</v>
      </c>
      <c r="F59" s="31"/>
    </row>
    <row r="60" s="3" customFormat="1" ht="26.1" customHeight="1" spans="1:6">
      <c r="A60" s="42"/>
      <c r="B60" s="43" t="s">
        <v>1442</v>
      </c>
      <c r="C60" s="44">
        <v>180800</v>
      </c>
      <c r="D60" s="45">
        <f t="shared" si="5"/>
        <v>155488</v>
      </c>
      <c r="E60" s="30">
        <f t="shared" si="6"/>
        <v>0.14</v>
      </c>
      <c r="F60" s="31"/>
    </row>
    <row r="61" s="3" customFormat="1" ht="26.1" customHeight="1" spans="1:6">
      <c r="A61" s="42"/>
      <c r="B61" s="43" t="s">
        <v>1443</v>
      </c>
      <c r="C61" s="44">
        <v>179800</v>
      </c>
      <c r="D61" s="45">
        <f t="shared" si="5"/>
        <v>154628</v>
      </c>
      <c r="E61" s="30">
        <f t="shared" si="6"/>
        <v>0.14</v>
      </c>
      <c r="F61" s="31"/>
    </row>
    <row r="62" s="3" customFormat="1" ht="26.1" customHeight="1" spans="1:6">
      <c r="A62" s="42"/>
      <c r="B62" s="43" t="s">
        <v>1444</v>
      </c>
      <c r="C62" s="44">
        <v>179800</v>
      </c>
      <c r="D62" s="45">
        <f t="shared" si="5"/>
        <v>154628</v>
      </c>
      <c r="E62" s="30">
        <f t="shared" si="6"/>
        <v>0.14</v>
      </c>
      <c r="F62" s="31"/>
    </row>
    <row r="63" s="3" customFormat="1" ht="26.1" customHeight="1" spans="1:6">
      <c r="A63" s="42"/>
      <c r="B63" s="43" t="s">
        <v>1445</v>
      </c>
      <c r="C63" s="44">
        <v>186800</v>
      </c>
      <c r="D63" s="45">
        <f t="shared" si="5"/>
        <v>160648</v>
      </c>
      <c r="E63" s="30">
        <f t="shared" si="6"/>
        <v>0.14</v>
      </c>
      <c r="F63" s="31"/>
    </row>
    <row r="64" s="3" customFormat="1" ht="26.1" customHeight="1" spans="1:6">
      <c r="A64" s="42"/>
      <c r="B64" s="43" t="s">
        <v>1446</v>
      </c>
      <c r="C64" s="44">
        <v>186800</v>
      </c>
      <c r="D64" s="45">
        <f t="shared" si="5"/>
        <v>160648</v>
      </c>
      <c r="E64" s="30">
        <f t="shared" si="6"/>
        <v>0.14</v>
      </c>
      <c r="F64" s="31"/>
    </row>
    <row r="65" s="3" customFormat="1" ht="26.1" customHeight="1" spans="1:6">
      <c r="A65" s="42"/>
      <c r="B65" s="43" t="s">
        <v>1447</v>
      </c>
      <c r="C65" s="44">
        <v>194800</v>
      </c>
      <c r="D65" s="45">
        <f t="shared" si="5"/>
        <v>167528</v>
      </c>
      <c r="E65" s="30">
        <f t="shared" si="6"/>
        <v>0.14</v>
      </c>
      <c r="F65" s="31"/>
    </row>
    <row r="66" s="3" customFormat="1" ht="26.1" customHeight="1" spans="1:6">
      <c r="A66" s="42"/>
      <c r="B66" s="43" t="s">
        <v>1448</v>
      </c>
      <c r="C66" s="44">
        <v>194800</v>
      </c>
      <c r="D66" s="45">
        <f t="shared" si="5"/>
        <v>167528</v>
      </c>
      <c r="E66" s="30">
        <f t="shared" si="6"/>
        <v>0.14</v>
      </c>
      <c r="F66" s="31"/>
    </row>
    <row r="67" s="3" customFormat="1" ht="26.1" customHeight="1" spans="1:6">
      <c r="A67" s="42"/>
      <c r="B67" s="43" t="s">
        <v>1449</v>
      </c>
      <c r="C67" s="44">
        <v>198800</v>
      </c>
      <c r="D67" s="45">
        <f t="shared" si="5"/>
        <v>170968</v>
      </c>
      <c r="E67" s="30">
        <f t="shared" si="6"/>
        <v>0.14</v>
      </c>
      <c r="F67" s="31"/>
    </row>
    <row r="68" s="3" customFormat="1" ht="26.1" customHeight="1" spans="1:6">
      <c r="A68" s="42"/>
      <c r="B68" s="43" t="s">
        <v>1450</v>
      </c>
      <c r="C68" s="44">
        <v>198800</v>
      </c>
      <c r="D68" s="45">
        <f t="shared" si="5"/>
        <v>170968</v>
      </c>
      <c r="E68" s="30">
        <f t="shared" si="6"/>
        <v>0.14</v>
      </c>
      <c r="F68" s="31"/>
    </row>
    <row r="69" s="3" customFormat="1" ht="26.1" customHeight="1" spans="1:6">
      <c r="A69" s="42"/>
      <c r="B69" s="43" t="s">
        <v>1451</v>
      </c>
      <c r="C69" s="44">
        <v>196300</v>
      </c>
      <c r="D69" s="45">
        <f t="shared" si="5"/>
        <v>168818</v>
      </c>
      <c r="E69" s="30">
        <f t="shared" si="6"/>
        <v>0.14</v>
      </c>
      <c r="F69" s="31"/>
    </row>
    <row r="70" s="3" customFormat="1" ht="26.1" customHeight="1" spans="1:6">
      <c r="A70" s="42"/>
      <c r="B70" s="43" t="s">
        <v>1452</v>
      </c>
      <c r="C70" s="44">
        <v>196300</v>
      </c>
      <c r="D70" s="45">
        <f t="shared" si="5"/>
        <v>168818</v>
      </c>
      <c r="E70" s="30">
        <f t="shared" si="6"/>
        <v>0.14</v>
      </c>
      <c r="F70" s="31"/>
    </row>
    <row r="71" s="3" customFormat="1" ht="26.1" customHeight="1" spans="1:6">
      <c r="A71" s="42"/>
      <c r="B71" s="43" t="s">
        <v>1453</v>
      </c>
      <c r="C71" s="44">
        <v>200300</v>
      </c>
      <c r="D71" s="45">
        <f t="shared" si="5"/>
        <v>172258</v>
      </c>
      <c r="E71" s="30">
        <f t="shared" si="6"/>
        <v>0.14</v>
      </c>
      <c r="F71" s="31"/>
    </row>
    <row r="72" s="3" customFormat="1" ht="26.1" customHeight="1" spans="1:6">
      <c r="A72" s="42"/>
      <c r="B72" s="43" t="s">
        <v>1454</v>
      </c>
      <c r="C72" s="44">
        <v>200300</v>
      </c>
      <c r="D72" s="45">
        <f t="shared" si="5"/>
        <v>172258</v>
      </c>
      <c r="E72" s="30">
        <f t="shared" si="6"/>
        <v>0.14</v>
      </c>
      <c r="F72" s="31"/>
    </row>
    <row r="73" s="3" customFormat="1" ht="26.1" customHeight="1" spans="1:6">
      <c r="A73" s="42"/>
      <c r="B73" s="43" t="s">
        <v>1455</v>
      </c>
      <c r="C73" s="44">
        <v>207800</v>
      </c>
      <c r="D73" s="45">
        <f t="shared" si="5"/>
        <v>178708</v>
      </c>
      <c r="E73" s="30">
        <f t="shared" si="6"/>
        <v>0.14</v>
      </c>
      <c r="F73" s="31"/>
    </row>
    <row r="74" s="3" customFormat="1" ht="26.1" customHeight="1" spans="1:6">
      <c r="A74" s="42"/>
      <c r="B74" s="43" t="s">
        <v>1456</v>
      </c>
      <c r="C74" s="44">
        <v>207800</v>
      </c>
      <c r="D74" s="45">
        <f t="shared" si="5"/>
        <v>178708</v>
      </c>
      <c r="E74" s="30">
        <f t="shared" si="6"/>
        <v>0.14</v>
      </c>
      <c r="F74" s="31"/>
    </row>
    <row r="75" s="3" customFormat="1" ht="26.1" customHeight="1" spans="1:6">
      <c r="A75" s="42"/>
      <c r="B75" s="43" t="s">
        <v>1457</v>
      </c>
      <c r="C75" s="44">
        <v>217800</v>
      </c>
      <c r="D75" s="45">
        <f t="shared" si="5"/>
        <v>187308</v>
      </c>
      <c r="E75" s="30">
        <f t="shared" si="6"/>
        <v>0.14</v>
      </c>
      <c r="F75" s="31"/>
    </row>
    <row r="76" s="3" customFormat="1" ht="26.1" customHeight="1" spans="1:6">
      <c r="A76" s="42"/>
      <c r="B76" s="43" t="s">
        <v>1458</v>
      </c>
      <c r="C76" s="44">
        <v>217800</v>
      </c>
      <c r="D76" s="45">
        <f t="shared" si="5"/>
        <v>187308</v>
      </c>
      <c r="E76" s="30">
        <f t="shared" si="6"/>
        <v>0.14</v>
      </c>
      <c r="F76" s="31"/>
    </row>
    <row r="77" s="3" customFormat="1" ht="26.1" customHeight="1" spans="1:6">
      <c r="A77" s="42"/>
      <c r="B77" s="43" t="s">
        <v>1459</v>
      </c>
      <c r="C77" s="44">
        <v>232800</v>
      </c>
      <c r="D77" s="45">
        <f t="shared" si="5"/>
        <v>200208</v>
      </c>
      <c r="E77" s="30">
        <f t="shared" si="6"/>
        <v>0.14</v>
      </c>
      <c r="F77" s="31"/>
    </row>
    <row r="78" s="3" customFormat="1" ht="26.1" customHeight="1" spans="1:6">
      <c r="A78" s="42"/>
      <c r="B78" s="43" t="s">
        <v>1460</v>
      </c>
      <c r="C78" s="44">
        <v>232800</v>
      </c>
      <c r="D78" s="45">
        <f t="shared" si="5"/>
        <v>200208</v>
      </c>
      <c r="E78" s="30">
        <f t="shared" si="6"/>
        <v>0.14</v>
      </c>
      <c r="F78" s="31"/>
    </row>
    <row r="79" s="3" customFormat="1" ht="26.1" customHeight="1" spans="1:6">
      <c r="A79" s="42"/>
      <c r="B79" s="43" t="s">
        <v>1461</v>
      </c>
      <c r="C79" s="44">
        <v>217800</v>
      </c>
      <c r="D79" s="45">
        <f t="shared" si="5"/>
        <v>187308</v>
      </c>
      <c r="E79" s="30">
        <f t="shared" si="6"/>
        <v>0.14</v>
      </c>
      <c r="F79" s="31"/>
    </row>
    <row r="80" s="3" customFormat="1" ht="26.1" customHeight="1" spans="1:6">
      <c r="A80" s="42"/>
      <c r="B80" s="43" t="s">
        <v>1462</v>
      </c>
      <c r="C80" s="44">
        <v>217800</v>
      </c>
      <c r="D80" s="45">
        <f t="shared" si="5"/>
        <v>187308</v>
      </c>
      <c r="E80" s="30">
        <f t="shared" si="6"/>
        <v>0.14</v>
      </c>
      <c r="F80" s="31"/>
    </row>
    <row r="81" s="3" customFormat="1" ht="26.1" customHeight="1" spans="1:6">
      <c r="A81" s="42"/>
      <c r="B81" s="43" t="s">
        <v>1463</v>
      </c>
      <c r="C81" s="44">
        <v>217800</v>
      </c>
      <c r="D81" s="45">
        <f t="shared" si="5"/>
        <v>187308</v>
      </c>
      <c r="E81" s="30">
        <f t="shared" si="6"/>
        <v>0.14</v>
      </c>
      <c r="F81" s="31"/>
    </row>
    <row r="82" s="3" customFormat="1" ht="26.1" customHeight="1" spans="1:6">
      <c r="A82" s="42"/>
      <c r="B82" s="43" t="s">
        <v>1464</v>
      </c>
      <c r="C82" s="44">
        <v>227800</v>
      </c>
      <c r="D82" s="45">
        <f t="shared" si="5"/>
        <v>195908</v>
      </c>
      <c r="E82" s="30">
        <f t="shared" si="6"/>
        <v>0.14</v>
      </c>
      <c r="F82" s="31"/>
    </row>
    <row r="83" s="3" customFormat="1" ht="26.1" customHeight="1" spans="1:6">
      <c r="A83" s="42"/>
      <c r="B83" s="43" t="s">
        <v>1465</v>
      </c>
      <c r="C83" s="44">
        <v>227800</v>
      </c>
      <c r="D83" s="45">
        <f t="shared" si="5"/>
        <v>195908</v>
      </c>
      <c r="E83" s="30">
        <f t="shared" si="6"/>
        <v>0.14</v>
      </c>
      <c r="F83" s="31"/>
    </row>
    <row r="84" s="3" customFormat="1" ht="26.1" customHeight="1" spans="1:6">
      <c r="A84" s="42"/>
      <c r="B84" s="43" t="s">
        <v>1466</v>
      </c>
      <c r="C84" s="44">
        <v>227800</v>
      </c>
      <c r="D84" s="45">
        <f t="shared" si="5"/>
        <v>195908</v>
      </c>
      <c r="E84" s="30">
        <f t="shared" si="6"/>
        <v>0.14</v>
      </c>
      <c r="F84" s="31"/>
    </row>
    <row r="85" s="3" customFormat="1" ht="26.1" customHeight="1" spans="1:6">
      <c r="A85" s="42"/>
      <c r="B85" s="43" t="s">
        <v>1467</v>
      </c>
      <c r="C85" s="44">
        <v>249800</v>
      </c>
      <c r="D85" s="45">
        <f t="shared" si="5"/>
        <v>214828</v>
      </c>
      <c r="E85" s="30">
        <f t="shared" si="6"/>
        <v>0.14</v>
      </c>
      <c r="F85" s="31"/>
    </row>
    <row r="86" s="3" customFormat="1" ht="26.1" customHeight="1" spans="1:6">
      <c r="A86" s="42"/>
      <c r="B86" s="43" t="s">
        <v>1468</v>
      </c>
      <c r="C86" s="44">
        <v>249800</v>
      </c>
      <c r="D86" s="45">
        <f t="shared" si="5"/>
        <v>214828</v>
      </c>
      <c r="E86" s="30">
        <f t="shared" si="6"/>
        <v>0.14</v>
      </c>
      <c r="F86" s="31"/>
    </row>
    <row r="87" s="3" customFormat="1" ht="26.1" customHeight="1" spans="1:6">
      <c r="A87" s="42"/>
      <c r="B87" s="43" t="s">
        <v>1469</v>
      </c>
      <c r="C87" s="44">
        <v>249800</v>
      </c>
      <c r="D87" s="45">
        <f t="shared" si="5"/>
        <v>214828</v>
      </c>
      <c r="E87" s="30">
        <f t="shared" si="6"/>
        <v>0.14</v>
      </c>
      <c r="F87" s="31"/>
    </row>
    <row r="88" s="3" customFormat="1" ht="26.1" customHeight="1" spans="1:6">
      <c r="A88" s="35"/>
      <c r="B88" s="46" t="s">
        <v>1470</v>
      </c>
      <c r="C88" s="47"/>
      <c r="D88" s="47"/>
      <c r="E88" s="47"/>
      <c r="F88" s="31"/>
    </row>
    <row r="89" ht="26.1" customHeight="1" spans="1:6">
      <c r="A89" s="26" t="s">
        <v>1471</v>
      </c>
      <c r="B89" s="27" t="s">
        <v>1472</v>
      </c>
      <c r="C89" s="28">
        <v>209800</v>
      </c>
      <c r="D89" s="29">
        <f t="shared" ref="D89:D96" si="7">C89*0.86</f>
        <v>180428</v>
      </c>
      <c r="E89" s="30">
        <f t="shared" ref="E89:E96" si="8">1-D89/C89</f>
        <v>0.14</v>
      </c>
      <c r="F89" s="31" t="s">
        <v>793</v>
      </c>
    </row>
    <row r="90" ht="26.1" customHeight="1" spans="1:6">
      <c r="A90" s="26"/>
      <c r="B90" s="27" t="s">
        <v>1473</v>
      </c>
      <c r="C90" s="28">
        <v>209800</v>
      </c>
      <c r="D90" s="29">
        <f t="shared" si="7"/>
        <v>180428</v>
      </c>
      <c r="E90" s="30">
        <f t="shared" si="8"/>
        <v>0.14</v>
      </c>
      <c r="F90" s="31"/>
    </row>
    <row r="91" ht="26.1" customHeight="1" spans="1:6">
      <c r="A91" s="26"/>
      <c r="B91" s="27" t="s">
        <v>1474</v>
      </c>
      <c r="C91" s="28">
        <v>229800</v>
      </c>
      <c r="D91" s="29">
        <f t="shared" si="7"/>
        <v>197628</v>
      </c>
      <c r="E91" s="30">
        <f t="shared" si="8"/>
        <v>0.14</v>
      </c>
      <c r="F91" s="31"/>
    </row>
    <row r="92" ht="26.1" customHeight="1" spans="1:6">
      <c r="A92" s="26"/>
      <c r="B92" s="27" t="s">
        <v>1475</v>
      </c>
      <c r="C92" s="28">
        <v>229800</v>
      </c>
      <c r="D92" s="29">
        <f t="shared" si="7"/>
        <v>197628</v>
      </c>
      <c r="E92" s="30">
        <f t="shared" si="8"/>
        <v>0.14</v>
      </c>
      <c r="F92" s="31"/>
    </row>
    <row r="93" ht="26.1" customHeight="1" spans="1:6">
      <c r="A93" s="26"/>
      <c r="B93" s="27" t="s">
        <v>1476</v>
      </c>
      <c r="C93" s="28">
        <v>249800</v>
      </c>
      <c r="D93" s="29">
        <f t="shared" si="7"/>
        <v>214828</v>
      </c>
      <c r="E93" s="30">
        <f t="shared" si="8"/>
        <v>0.14</v>
      </c>
      <c r="F93" s="31"/>
    </row>
    <row r="94" ht="26.1" customHeight="1" spans="1:6">
      <c r="A94" s="26"/>
      <c r="B94" s="27" t="s">
        <v>1477</v>
      </c>
      <c r="C94" s="28">
        <v>249800</v>
      </c>
      <c r="D94" s="29">
        <f t="shared" si="7"/>
        <v>214828</v>
      </c>
      <c r="E94" s="30">
        <f t="shared" si="8"/>
        <v>0.14</v>
      </c>
      <c r="F94" s="31"/>
    </row>
    <row r="95" ht="26.1" customHeight="1" spans="1:6">
      <c r="A95" s="26"/>
      <c r="B95" s="27" t="s">
        <v>1478</v>
      </c>
      <c r="C95" s="28">
        <v>259800</v>
      </c>
      <c r="D95" s="29">
        <f t="shared" si="7"/>
        <v>223428</v>
      </c>
      <c r="E95" s="30">
        <f t="shared" si="8"/>
        <v>0.14</v>
      </c>
      <c r="F95" s="31"/>
    </row>
    <row r="96" ht="26.1" customHeight="1" spans="1:6">
      <c r="A96" s="26"/>
      <c r="B96" s="27" t="s">
        <v>1479</v>
      </c>
      <c r="C96" s="28">
        <v>259800</v>
      </c>
      <c r="D96" s="29">
        <f t="shared" si="7"/>
        <v>223428</v>
      </c>
      <c r="E96" s="30">
        <f t="shared" si="8"/>
        <v>0.14</v>
      </c>
      <c r="F96" s="31"/>
    </row>
    <row r="97" ht="54" customHeight="1" spans="1:6">
      <c r="A97" s="35"/>
      <c r="B97" s="48" t="s">
        <v>1480</v>
      </c>
      <c r="C97" s="48"/>
      <c r="D97" s="48"/>
      <c r="E97" s="48"/>
      <c r="F97" s="31"/>
    </row>
    <row r="98" s="1" customFormat="1" ht="33.95" customHeight="1" spans="1:6">
      <c r="A98" s="38" t="s">
        <v>337</v>
      </c>
      <c r="B98" s="38" t="s">
        <v>338</v>
      </c>
      <c r="C98" s="39" t="s">
        <v>339</v>
      </c>
      <c r="D98" s="40" t="s">
        <v>340</v>
      </c>
      <c r="E98" s="41" t="s">
        <v>341</v>
      </c>
      <c r="F98" s="38" t="s">
        <v>420</v>
      </c>
    </row>
    <row r="99" ht="26.1" customHeight="1" spans="1:6">
      <c r="A99" s="49" t="s">
        <v>1481</v>
      </c>
      <c r="B99" s="27" t="s">
        <v>1402</v>
      </c>
      <c r="C99" s="28">
        <v>105800</v>
      </c>
      <c r="D99" s="29">
        <f>C99*0.76</f>
        <v>80408</v>
      </c>
      <c r="E99" s="30">
        <f t="shared" ref="E99:E150" si="9">1-D99/C99</f>
        <v>0.24</v>
      </c>
      <c r="F99" s="31" t="s">
        <v>793</v>
      </c>
    </row>
    <row r="100" ht="26.1" customHeight="1" spans="1:6">
      <c r="A100" s="50"/>
      <c r="B100" s="27" t="s">
        <v>1404</v>
      </c>
      <c r="C100" s="28">
        <v>115800</v>
      </c>
      <c r="D100" s="29">
        <f>C100*0.76</f>
        <v>88008</v>
      </c>
      <c r="E100" s="30">
        <f t="shared" si="9"/>
        <v>0.24</v>
      </c>
      <c r="F100" s="31"/>
    </row>
    <row r="101" ht="26.1" customHeight="1" spans="1:6">
      <c r="A101" s="50"/>
      <c r="B101" s="27" t="s">
        <v>1482</v>
      </c>
      <c r="C101" s="28">
        <v>115800</v>
      </c>
      <c r="D101" s="29">
        <f>C101*0.76</f>
        <v>88008</v>
      </c>
      <c r="E101" s="30">
        <f t="shared" si="9"/>
        <v>0.24</v>
      </c>
      <c r="F101" s="31"/>
    </row>
    <row r="102" ht="26.1" customHeight="1" spans="1:6">
      <c r="A102" s="50"/>
      <c r="B102" s="27" t="s">
        <v>1483</v>
      </c>
      <c r="C102" s="28">
        <v>127800</v>
      </c>
      <c r="D102" s="29">
        <f>C102*0.76</f>
        <v>97128</v>
      </c>
      <c r="E102" s="30">
        <f t="shared" si="9"/>
        <v>0.24</v>
      </c>
      <c r="F102" s="31"/>
    </row>
    <row r="103" ht="26.1" customHeight="1" spans="1:6">
      <c r="A103" s="26" t="s">
        <v>1484</v>
      </c>
      <c r="B103" s="27" t="s">
        <v>1388</v>
      </c>
      <c r="C103" s="28">
        <v>159900</v>
      </c>
      <c r="D103" s="29">
        <f t="shared" ref="D103:D150" si="10">C103*0.895</f>
        <v>143110.5</v>
      </c>
      <c r="E103" s="30">
        <f t="shared" si="9"/>
        <v>0.105</v>
      </c>
      <c r="F103" s="31" t="s">
        <v>793</v>
      </c>
    </row>
    <row r="104" ht="26.1" customHeight="1" spans="1:6">
      <c r="A104" s="32"/>
      <c r="B104" s="27" t="s">
        <v>1389</v>
      </c>
      <c r="C104" s="28">
        <v>164900</v>
      </c>
      <c r="D104" s="29">
        <f t="shared" si="10"/>
        <v>147585.5</v>
      </c>
      <c r="E104" s="30">
        <f t="shared" si="9"/>
        <v>0.105</v>
      </c>
      <c r="F104" s="31"/>
    </row>
    <row r="105" ht="26.1" customHeight="1" spans="1:6">
      <c r="A105" s="32"/>
      <c r="B105" s="27" t="s">
        <v>1485</v>
      </c>
      <c r="C105" s="28">
        <v>167900</v>
      </c>
      <c r="D105" s="29">
        <f t="shared" si="10"/>
        <v>150270.5</v>
      </c>
      <c r="E105" s="30">
        <f t="shared" si="9"/>
        <v>0.105</v>
      </c>
      <c r="F105" s="31"/>
    </row>
    <row r="106" ht="26.1" customHeight="1" spans="1:6">
      <c r="A106" s="32"/>
      <c r="B106" s="27" t="s">
        <v>1390</v>
      </c>
      <c r="C106" s="28">
        <v>174900</v>
      </c>
      <c r="D106" s="29">
        <f t="shared" si="10"/>
        <v>156535.5</v>
      </c>
      <c r="E106" s="30">
        <f t="shared" si="9"/>
        <v>0.105</v>
      </c>
      <c r="F106" s="31"/>
    </row>
    <row r="107" ht="26.1" customHeight="1" spans="1:6">
      <c r="A107" s="32"/>
      <c r="B107" s="27" t="s">
        <v>1486</v>
      </c>
      <c r="C107" s="28">
        <v>177900</v>
      </c>
      <c r="D107" s="29">
        <f t="shared" si="10"/>
        <v>159220.5</v>
      </c>
      <c r="E107" s="30">
        <f t="shared" si="9"/>
        <v>0.105</v>
      </c>
      <c r="F107" s="31"/>
    </row>
    <row r="108" ht="26.1" customHeight="1" spans="1:6">
      <c r="A108" s="32"/>
      <c r="B108" s="27" t="s">
        <v>1487</v>
      </c>
      <c r="C108" s="28">
        <v>180900</v>
      </c>
      <c r="D108" s="29">
        <f t="shared" si="10"/>
        <v>161905.5</v>
      </c>
      <c r="E108" s="30">
        <f t="shared" si="9"/>
        <v>0.105</v>
      </c>
      <c r="F108" s="31"/>
    </row>
    <row r="109" ht="26.1" customHeight="1" spans="1:6">
      <c r="A109" s="32"/>
      <c r="B109" s="27" t="s">
        <v>1488</v>
      </c>
      <c r="C109" s="28">
        <v>178900</v>
      </c>
      <c r="D109" s="29">
        <f t="shared" si="10"/>
        <v>160115.5</v>
      </c>
      <c r="E109" s="30">
        <f t="shared" si="9"/>
        <v>0.105</v>
      </c>
      <c r="F109" s="31"/>
    </row>
    <row r="110" ht="26.1" customHeight="1" spans="1:6">
      <c r="A110" s="32"/>
      <c r="B110" s="27" t="s">
        <v>1489</v>
      </c>
      <c r="C110" s="28">
        <v>182900</v>
      </c>
      <c r="D110" s="29">
        <f t="shared" si="10"/>
        <v>163695.5</v>
      </c>
      <c r="E110" s="30">
        <f t="shared" si="9"/>
        <v>0.105</v>
      </c>
      <c r="F110" s="31"/>
    </row>
    <row r="111" ht="26.1" customHeight="1" spans="1:6">
      <c r="A111" s="32"/>
      <c r="B111" s="27" t="s">
        <v>1490</v>
      </c>
      <c r="C111" s="28">
        <v>176900</v>
      </c>
      <c r="D111" s="29">
        <f t="shared" si="10"/>
        <v>158325.5</v>
      </c>
      <c r="E111" s="30">
        <f t="shared" si="9"/>
        <v>0.105</v>
      </c>
      <c r="F111" s="31"/>
    </row>
    <row r="112" ht="26.1" customHeight="1" spans="1:6">
      <c r="A112" s="32"/>
      <c r="B112" s="27" t="s">
        <v>1491</v>
      </c>
      <c r="C112" s="28">
        <v>176400</v>
      </c>
      <c r="D112" s="29">
        <f t="shared" si="10"/>
        <v>157878</v>
      </c>
      <c r="E112" s="30">
        <f t="shared" si="9"/>
        <v>0.105</v>
      </c>
      <c r="F112" s="31"/>
    </row>
    <row r="113" ht="26.1" customHeight="1" spans="1:6">
      <c r="A113" s="32"/>
      <c r="B113" s="27" t="s">
        <v>1492</v>
      </c>
      <c r="C113" s="28">
        <v>186900</v>
      </c>
      <c r="D113" s="29">
        <f t="shared" si="10"/>
        <v>167275.5</v>
      </c>
      <c r="E113" s="30">
        <f t="shared" si="9"/>
        <v>0.105</v>
      </c>
      <c r="F113" s="31"/>
    </row>
    <row r="114" ht="26.1" customHeight="1" spans="1:6">
      <c r="A114" s="32"/>
      <c r="B114" s="27" t="s">
        <v>1493</v>
      </c>
      <c r="C114" s="28">
        <v>169900</v>
      </c>
      <c r="D114" s="29">
        <f t="shared" si="10"/>
        <v>152060.5</v>
      </c>
      <c r="E114" s="30">
        <f t="shared" si="9"/>
        <v>0.105</v>
      </c>
      <c r="F114" s="31"/>
    </row>
    <row r="115" ht="26.1" customHeight="1" spans="1:6">
      <c r="A115" s="32"/>
      <c r="B115" s="27" t="s">
        <v>1494</v>
      </c>
      <c r="C115" s="28">
        <v>172900</v>
      </c>
      <c r="D115" s="29">
        <f t="shared" si="10"/>
        <v>154745.5</v>
      </c>
      <c r="E115" s="30">
        <f t="shared" si="9"/>
        <v>0.105</v>
      </c>
      <c r="F115" s="31"/>
    </row>
    <row r="116" ht="26.1" customHeight="1" spans="1:6">
      <c r="A116" s="32"/>
      <c r="B116" s="27" t="s">
        <v>1495</v>
      </c>
      <c r="C116" s="28">
        <v>179900</v>
      </c>
      <c r="D116" s="29">
        <f t="shared" si="10"/>
        <v>161010.5</v>
      </c>
      <c r="E116" s="30">
        <f t="shared" si="9"/>
        <v>0.105</v>
      </c>
      <c r="F116" s="31"/>
    </row>
    <row r="117" ht="26.1" customHeight="1" spans="1:6">
      <c r="A117" s="32"/>
      <c r="B117" s="27" t="s">
        <v>1496</v>
      </c>
      <c r="C117" s="28">
        <v>182900</v>
      </c>
      <c r="D117" s="29">
        <f t="shared" si="10"/>
        <v>163695.5</v>
      </c>
      <c r="E117" s="30">
        <f t="shared" si="9"/>
        <v>0.105</v>
      </c>
      <c r="F117" s="31"/>
    </row>
    <row r="118" ht="26.1" customHeight="1" spans="1:6">
      <c r="A118" s="32"/>
      <c r="B118" s="27" t="s">
        <v>1497</v>
      </c>
      <c r="C118" s="28">
        <v>183900</v>
      </c>
      <c r="D118" s="29">
        <f t="shared" si="10"/>
        <v>164590.5</v>
      </c>
      <c r="E118" s="30">
        <f t="shared" si="9"/>
        <v>0.105</v>
      </c>
      <c r="F118" s="31"/>
    </row>
    <row r="119" ht="26.1" customHeight="1" spans="1:6">
      <c r="A119" s="32"/>
      <c r="B119" s="27" t="s">
        <v>1498</v>
      </c>
      <c r="C119" s="28">
        <v>187900</v>
      </c>
      <c r="D119" s="29">
        <f t="shared" si="10"/>
        <v>168170.5</v>
      </c>
      <c r="E119" s="30">
        <f t="shared" si="9"/>
        <v>0.105</v>
      </c>
      <c r="F119" s="31"/>
    </row>
    <row r="120" ht="26.1" customHeight="1" spans="1:6">
      <c r="A120" s="32"/>
      <c r="B120" s="27" t="s">
        <v>1499</v>
      </c>
      <c r="C120" s="28">
        <v>181900</v>
      </c>
      <c r="D120" s="29">
        <f t="shared" si="10"/>
        <v>162800.5</v>
      </c>
      <c r="E120" s="30">
        <f t="shared" si="9"/>
        <v>0.105</v>
      </c>
      <c r="F120" s="31"/>
    </row>
    <row r="121" ht="26.1" customHeight="1" spans="1:6">
      <c r="A121" s="32"/>
      <c r="B121" s="27" t="s">
        <v>1500</v>
      </c>
      <c r="C121" s="28">
        <v>181400</v>
      </c>
      <c r="D121" s="29">
        <f t="shared" si="10"/>
        <v>162353</v>
      </c>
      <c r="E121" s="30">
        <f t="shared" si="9"/>
        <v>0.105</v>
      </c>
      <c r="F121" s="31"/>
    </row>
    <row r="122" ht="26.1" customHeight="1" spans="1:6">
      <c r="A122" s="32"/>
      <c r="B122" s="27" t="s">
        <v>1501</v>
      </c>
      <c r="C122" s="28">
        <v>191900</v>
      </c>
      <c r="D122" s="29">
        <f t="shared" si="10"/>
        <v>171750.5</v>
      </c>
      <c r="E122" s="30">
        <f t="shared" si="9"/>
        <v>0.105</v>
      </c>
      <c r="F122" s="31"/>
    </row>
    <row r="123" ht="26.1" customHeight="1" spans="1:6">
      <c r="A123" s="32"/>
      <c r="B123" s="27" t="s">
        <v>1502</v>
      </c>
      <c r="C123" s="28">
        <v>196900</v>
      </c>
      <c r="D123" s="29">
        <f t="shared" si="10"/>
        <v>176225.5</v>
      </c>
      <c r="E123" s="30">
        <f t="shared" si="9"/>
        <v>0.105</v>
      </c>
      <c r="F123" s="31"/>
    </row>
    <row r="124" ht="26.1" customHeight="1" spans="1:6">
      <c r="A124" s="32"/>
      <c r="B124" s="27" t="s">
        <v>1503</v>
      </c>
      <c r="C124" s="28">
        <v>198400</v>
      </c>
      <c r="D124" s="29">
        <f t="shared" si="10"/>
        <v>177568</v>
      </c>
      <c r="E124" s="30">
        <f t="shared" si="9"/>
        <v>0.105</v>
      </c>
      <c r="F124" s="31"/>
    </row>
    <row r="125" ht="26.1" customHeight="1" spans="1:6">
      <c r="A125" s="32"/>
      <c r="B125" s="27" t="s">
        <v>1504</v>
      </c>
      <c r="C125" s="28">
        <v>198900</v>
      </c>
      <c r="D125" s="29">
        <f t="shared" si="10"/>
        <v>178015.5</v>
      </c>
      <c r="E125" s="30">
        <f t="shared" si="9"/>
        <v>0.105</v>
      </c>
      <c r="F125" s="31"/>
    </row>
    <row r="126" ht="26.1" customHeight="1" spans="1:6">
      <c r="A126" s="32"/>
      <c r="B126" s="27" t="s">
        <v>1505</v>
      </c>
      <c r="C126" s="28">
        <v>215900</v>
      </c>
      <c r="D126" s="29">
        <f t="shared" si="10"/>
        <v>193230.5</v>
      </c>
      <c r="E126" s="30">
        <f t="shared" si="9"/>
        <v>0.105</v>
      </c>
      <c r="F126" s="31"/>
    </row>
    <row r="127" ht="26.1" customHeight="1" spans="1:6">
      <c r="A127" s="32"/>
      <c r="B127" s="27" t="s">
        <v>1506</v>
      </c>
      <c r="C127" s="28">
        <v>218900</v>
      </c>
      <c r="D127" s="29">
        <f t="shared" si="10"/>
        <v>195915.5</v>
      </c>
      <c r="E127" s="30">
        <f t="shared" si="9"/>
        <v>0.105</v>
      </c>
      <c r="F127" s="31"/>
    </row>
    <row r="128" ht="26.1" customHeight="1" spans="1:6">
      <c r="A128" s="32"/>
      <c r="B128" s="27" t="s">
        <v>1507</v>
      </c>
      <c r="C128" s="28">
        <v>239900</v>
      </c>
      <c r="D128" s="29">
        <f t="shared" si="10"/>
        <v>214710.5</v>
      </c>
      <c r="E128" s="30">
        <f t="shared" si="9"/>
        <v>0.105</v>
      </c>
      <c r="F128" s="31"/>
    </row>
    <row r="129" ht="26.1" customHeight="1" spans="1:6">
      <c r="A129" s="32"/>
      <c r="B129" s="27" t="s">
        <v>1508</v>
      </c>
      <c r="C129" s="28">
        <v>244900</v>
      </c>
      <c r="D129" s="29">
        <f t="shared" si="10"/>
        <v>219185.5</v>
      </c>
      <c r="E129" s="30">
        <f t="shared" si="9"/>
        <v>0.105</v>
      </c>
      <c r="F129" s="31"/>
    </row>
    <row r="130" ht="26.1" customHeight="1" spans="1:6">
      <c r="A130" s="32"/>
      <c r="B130" s="27" t="s">
        <v>1509</v>
      </c>
      <c r="C130" s="28">
        <v>174900</v>
      </c>
      <c r="D130" s="29">
        <f t="shared" si="10"/>
        <v>156535.5</v>
      </c>
      <c r="E130" s="30">
        <f t="shared" si="9"/>
        <v>0.105</v>
      </c>
      <c r="F130" s="31"/>
    </row>
    <row r="131" ht="26.1" customHeight="1" spans="1:6">
      <c r="A131" s="32"/>
      <c r="B131" s="27" t="s">
        <v>1510</v>
      </c>
      <c r="C131" s="28">
        <v>177900</v>
      </c>
      <c r="D131" s="29">
        <f t="shared" si="10"/>
        <v>159220.5</v>
      </c>
      <c r="E131" s="30">
        <f t="shared" si="9"/>
        <v>0.105</v>
      </c>
      <c r="F131" s="31"/>
    </row>
    <row r="132" ht="26.1" customHeight="1" spans="1:6">
      <c r="A132" s="32"/>
      <c r="B132" s="27" t="s">
        <v>1511</v>
      </c>
      <c r="C132" s="28">
        <v>178900</v>
      </c>
      <c r="D132" s="29">
        <f t="shared" si="10"/>
        <v>160115.5</v>
      </c>
      <c r="E132" s="30">
        <f t="shared" si="9"/>
        <v>0.105</v>
      </c>
      <c r="F132" s="31"/>
    </row>
    <row r="133" ht="26.1" customHeight="1" spans="1:6">
      <c r="A133" s="32"/>
      <c r="B133" s="27" t="s">
        <v>1512</v>
      </c>
      <c r="C133" s="28">
        <v>182900</v>
      </c>
      <c r="D133" s="29">
        <f t="shared" si="10"/>
        <v>163695.5</v>
      </c>
      <c r="E133" s="30">
        <f t="shared" si="9"/>
        <v>0.105</v>
      </c>
      <c r="F133" s="31"/>
    </row>
    <row r="134" ht="26.1" customHeight="1" spans="1:6">
      <c r="A134" s="32"/>
      <c r="B134" s="27" t="s">
        <v>1513</v>
      </c>
      <c r="C134" s="28">
        <v>176900</v>
      </c>
      <c r="D134" s="29">
        <f t="shared" si="10"/>
        <v>158325.5</v>
      </c>
      <c r="E134" s="30">
        <f t="shared" si="9"/>
        <v>0.105</v>
      </c>
      <c r="F134" s="31"/>
    </row>
    <row r="135" ht="26.1" customHeight="1" spans="1:6">
      <c r="A135" s="32"/>
      <c r="B135" s="27" t="s">
        <v>1514</v>
      </c>
      <c r="C135" s="28">
        <v>176400</v>
      </c>
      <c r="D135" s="29">
        <f t="shared" si="10"/>
        <v>157878</v>
      </c>
      <c r="E135" s="30">
        <f t="shared" si="9"/>
        <v>0.105</v>
      </c>
      <c r="F135" s="31"/>
    </row>
    <row r="136" ht="34.5" customHeight="1" spans="1:6">
      <c r="A136" s="32"/>
      <c r="B136" s="27" t="s">
        <v>1515</v>
      </c>
      <c r="C136" s="28">
        <v>186900</v>
      </c>
      <c r="D136" s="29">
        <f t="shared" si="10"/>
        <v>167275.5</v>
      </c>
      <c r="E136" s="30">
        <f t="shared" si="9"/>
        <v>0.105</v>
      </c>
      <c r="F136" s="31"/>
    </row>
    <row r="137" ht="26.1" customHeight="1" spans="1:6">
      <c r="A137" s="32"/>
      <c r="B137" s="27" t="s">
        <v>1516</v>
      </c>
      <c r="C137" s="28">
        <v>179900</v>
      </c>
      <c r="D137" s="29">
        <f t="shared" si="10"/>
        <v>161010.5</v>
      </c>
      <c r="E137" s="30">
        <f t="shared" si="9"/>
        <v>0.105</v>
      </c>
      <c r="F137" s="31"/>
    </row>
    <row r="138" ht="26.1" customHeight="1" spans="1:6">
      <c r="A138" s="32"/>
      <c r="B138" s="27" t="s">
        <v>1517</v>
      </c>
      <c r="C138" s="28">
        <v>182900</v>
      </c>
      <c r="D138" s="29">
        <f t="shared" si="10"/>
        <v>163695.5</v>
      </c>
      <c r="E138" s="30">
        <f t="shared" si="9"/>
        <v>0.105</v>
      </c>
      <c r="F138" s="31"/>
    </row>
    <row r="139" ht="26.1" customHeight="1" spans="1:6">
      <c r="A139" s="32"/>
      <c r="B139" s="27" t="s">
        <v>1518</v>
      </c>
      <c r="C139" s="28">
        <v>183900</v>
      </c>
      <c r="D139" s="29">
        <f t="shared" si="10"/>
        <v>164590.5</v>
      </c>
      <c r="E139" s="30">
        <f t="shared" si="9"/>
        <v>0.105</v>
      </c>
      <c r="F139" s="31"/>
    </row>
    <row r="140" ht="26.1" customHeight="1" spans="1:6">
      <c r="A140" s="32"/>
      <c r="B140" s="27" t="s">
        <v>1519</v>
      </c>
      <c r="C140" s="28">
        <v>187900</v>
      </c>
      <c r="D140" s="29">
        <f t="shared" si="10"/>
        <v>168170.5</v>
      </c>
      <c r="E140" s="30">
        <f t="shared" si="9"/>
        <v>0.105</v>
      </c>
      <c r="F140" s="31"/>
    </row>
    <row r="141" ht="26.1" customHeight="1" spans="1:6">
      <c r="A141" s="32"/>
      <c r="B141" s="27" t="s">
        <v>1520</v>
      </c>
      <c r="C141" s="28">
        <v>181900</v>
      </c>
      <c r="D141" s="29">
        <f t="shared" si="10"/>
        <v>162800.5</v>
      </c>
      <c r="E141" s="30">
        <f t="shared" si="9"/>
        <v>0.105</v>
      </c>
      <c r="F141" s="31"/>
    </row>
    <row r="142" ht="26.1" customHeight="1" spans="1:6">
      <c r="A142" s="32"/>
      <c r="B142" s="27" t="s">
        <v>1521</v>
      </c>
      <c r="C142" s="28">
        <v>181400</v>
      </c>
      <c r="D142" s="29">
        <f t="shared" si="10"/>
        <v>162353</v>
      </c>
      <c r="E142" s="30">
        <f t="shared" si="9"/>
        <v>0.105</v>
      </c>
      <c r="F142" s="31"/>
    </row>
    <row r="143" ht="33" customHeight="1" spans="1:6">
      <c r="A143" s="32"/>
      <c r="B143" s="27" t="s">
        <v>1522</v>
      </c>
      <c r="C143" s="28">
        <v>191900</v>
      </c>
      <c r="D143" s="29">
        <f t="shared" si="10"/>
        <v>171750.5</v>
      </c>
      <c r="E143" s="30">
        <f t="shared" si="9"/>
        <v>0.105</v>
      </c>
      <c r="F143" s="31"/>
    </row>
    <row r="144" ht="26.1" customHeight="1" spans="1:6">
      <c r="A144" s="32"/>
      <c r="B144" s="27" t="s">
        <v>1523</v>
      </c>
      <c r="C144" s="28">
        <v>196900</v>
      </c>
      <c r="D144" s="29">
        <f t="shared" si="10"/>
        <v>176225.5</v>
      </c>
      <c r="E144" s="30">
        <f t="shared" si="9"/>
        <v>0.105</v>
      </c>
      <c r="F144" s="31"/>
    </row>
    <row r="145" ht="26.1" customHeight="1" spans="1:6">
      <c r="A145" s="32"/>
      <c r="B145" s="27" t="s">
        <v>1524</v>
      </c>
      <c r="C145" s="28">
        <v>198400</v>
      </c>
      <c r="D145" s="29">
        <f t="shared" si="10"/>
        <v>177568</v>
      </c>
      <c r="E145" s="30">
        <f t="shared" si="9"/>
        <v>0.105</v>
      </c>
      <c r="F145" s="31"/>
    </row>
    <row r="146" ht="26.1" customHeight="1" spans="1:6">
      <c r="A146" s="32"/>
      <c r="B146" s="27" t="s">
        <v>1525</v>
      </c>
      <c r="C146" s="28">
        <v>198900</v>
      </c>
      <c r="D146" s="29">
        <f t="shared" si="10"/>
        <v>178015.5</v>
      </c>
      <c r="E146" s="30">
        <f t="shared" si="9"/>
        <v>0.105</v>
      </c>
      <c r="F146" s="31"/>
    </row>
    <row r="147" ht="26.1" customHeight="1" spans="1:6">
      <c r="A147" s="32"/>
      <c r="B147" s="27" t="s">
        <v>1526</v>
      </c>
      <c r="C147" s="28">
        <v>215900</v>
      </c>
      <c r="D147" s="29">
        <f t="shared" si="10"/>
        <v>193230.5</v>
      </c>
      <c r="E147" s="30">
        <f t="shared" si="9"/>
        <v>0.105</v>
      </c>
      <c r="F147" s="31"/>
    </row>
    <row r="148" ht="26.1" customHeight="1" spans="1:6">
      <c r="A148" s="32"/>
      <c r="B148" s="27" t="s">
        <v>1527</v>
      </c>
      <c r="C148" s="28">
        <v>218900</v>
      </c>
      <c r="D148" s="29">
        <f t="shared" si="10"/>
        <v>195915.5</v>
      </c>
      <c r="E148" s="30">
        <f t="shared" si="9"/>
        <v>0.105</v>
      </c>
      <c r="F148" s="31"/>
    </row>
    <row r="149" ht="26.1" customHeight="1" spans="1:6">
      <c r="A149" s="32"/>
      <c r="B149" s="27" t="s">
        <v>1528</v>
      </c>
      <c r="C149" s="28">
        <v>239900</v>
      </c>
      <c r="D149" s="29">
        <f t="shared" si="10"/>
        <v>214710.5</v>
      </c>
      <c r="E149" s="30">
        <f t="shared" si="9"/>
        <v>0.105</v>
      </c>
      <c r="F149" s="31"/>
    </row>
    <row r="150" ht="31.5" customHeight="1" spans="1:6">
      <c r="A150" s="51"/>
      <c r="B150" s="52" t="s">
        <v>1529</v>
      </c>
      <c r="C150" s="53">
        <v>244900</v>
      </c>
      <c r="D150" s="54">
        <f t="shared" si="10"/>
        <v>219185.5</v>
      </c>
      <c r="E150" s="55">
        <f t="shared" si="9"/>
        <v>0.105</v>
      </c>
      <c r="F150" s="56"/>
    </row>
    <row r="151" s="4" customFormat="1" ht="25.5" customHeight="1" spans="1:6">
      <c r="A151" s="57" t="s">
        <v>415</v>
      </c>
      <c r="B151" s="57"/>
      <c r="C151" s="57"/>
      <c r="D151" s="57"/>
      <c r="E151" s="57"/>
      <c r="F151" s="57"/>
    </row>
    <row r="152" s="4" customFormat="1" ht="18.75" customHeight="1" spans="1:6">
      <c r="A152" s="57" t="s">
        <v>532</v>
      </c>
      <c r="B152" s="57"/>
      <c r="C152" s="57"/>
      <c r="D152" s="57"/>
      <c r="E152" s="57"/>
      <c r="F152" s="57"/>
    </row>
  </sheetData>
  <mergeCells count="24">
    <mergeCell ref="A1:F1"/>
    <mergeCell ref="A2:F2"/>
    <mergeCell ref="A3:F3"/>
    <mergeCell ref="B31:E31"/>
    <mergeCell ref="B88:E88"/>
    <mergeCell ref="B97:E97"/>
    <mergeCell ref="A151:F151"/>
    <mergeCell ref="A152:F152"/>
    <mergeCell ref="A5:A17"/>
    <mergeCell ref="A18:A31"/>
    <mergeCell ref="A33:A37"/>
    <mergeCell ref="A38:A51"/>
    <mergeCell ref="A53:A88"/>
    <mergeCell ref="A89:A97"/>
    <mergeCell ref="A99:A102"/>
    <mergeCell ref="A103:A150"/>
    <mergeCell ref="F5:F17"/>
    <mergeCell ref="F18:F31"/>
    <mergeCell ref="F33:F37"/>
    <mergeCell ref="F38:F51"/>
    <mergeCell ref="F53:F88"/>
    <mergeCell ref="F89:F97"/>
    <mergeCell ref="F99:F102"/>
    <mergeCell ref="F103:F150"/>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19</vt:i4>
      </vt:variant>
    </vt:vector>
  </HeadingPairs>
  <TitlesOfParts>
    <vt:vector size="19" baseType="lpstr">
      <vt:lpstr>名录索引</vt:lpstr>
      <vt:lpstr>一汽奥迪</vt:lpstr>
      <vt:lpstr>沃尔沃</vt:lpstr>
      <vt:lpstr>华晨宝马</vt:lpstr>
      <vt:lpstr>上汽奥迪</vt:lpstr>
      <vt:lpstr>林肯</vt:lpstr>
      <vt:lpstr>奇瑞捷豹路虎</vt:lpstr>
      <vt:lpstr>英菲尼迪</vt:lpstr>
      <vt:lpstr>长安福特</vt:lpstr>
      <vt:lpstr>东风日产</vt:lpstr>
      <vt:lpstr>一汽丰田</vt:lpstr>
      <vt:lpstr>广汽丰田</vt:lpstr>
      <vt:lpstr>上汽通用</vt:lpstr>
      <vt:lpstr>上汽大众</vt:lpstr>
      <vt:lpstr>一汽大众</vt:lpstr>
      <vt:lpstr>东风本田</vt:lpstr>
      <vt:lpstr>广汽本田</vt:lpstr>
      <vt:lpstr>长安马自达</vt:lpstr>
      <vt:lpstr>北京现代</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微信用户</cp:lastModifiedBy>
  <dcterms:created xsi:type="dcterms:W3CDTF">2012-01-05T06:06:00Z</dcterms:created>
  <cp:lastPrinted>2016-03-31T01:01:00Z</cp:lastPrinted>
  <dcterms:modified xsi:type="dcterms:W3CDTF">2026-07-27T02:02:23Z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5B379EB873554B47879DCABF01976D09_13</vt:lpwstr>
  </property>
  <property fmtid="{D5CDD505-2E9C-101B-9397-08002B2CF9AE}" pid="4" name="CalculationRule">
    <vt:i4>0</vt:i4>
  </property>
</Properties>
</file>