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tabRatio="901"/>
  </bookViews>
  <sheets>
    <sheet name="名录索引" sheetId="39" r:id="rId1"/>
    <sheet name="一汽奥迪" sheetId="46" r:id="rId2"/>
    <sheet name="沃尔沃" sheetId="28" r:id="rId3"/>
    <sheet name="华晨宝马" sheetId="32" r:id="rId4"/>
    <sheet name="上汽奥迪" sheetId="44" r:id="rId5"/>
    <sheet name="林肯" sheetId="43" r:id="rId6"/>
    <sheet name="奇瑞捷豹路虎" sheetId="29" r:id="rId7"/>
    <sheet name="英菲尼迪" sheetId="30" r:id="rId8"/>
    <sheet name="长安福特" sheetId="20" r:id="rId9"/>
    <sheet name="东风日产" sheetId="5" r:id="rId10"/>
    <sheet name="一汽丰田" sheetId="13" r:id="rId11"/>
    <sheet name="广汽丰田" sheetId="4" r:id="rId12"/>
    <sheet name="上汽通用" sheetId="38" r:id="rId13"/>
    <sheet name="上汽大众" sheetId="8" r:id="rId14"/>
    <sheet name="一汽大众" sheetId="19" r:id="rId15"/>
    <sheet name="东风本田" sheetId="45" r:id="rId16"/>
    <sheet name="广汽本田" sheetId="37" r:id="rId17"/>
    <sheet name="长安马自达" sheetId="27" r:id="rId18"/>
    <sheet name="北京现代" sheetId="31" r:id="rId19"/>
  </sheets>
  <definedNames>
    <definedName name="_xlnm._FilterDatabase" localSheetId="9" hidden="1">东风日产!#REF!</definedName>
    <definedName name="_xlnm._FilterDatabase" localSheetId="12" hidden="1">上汽通用!#REF!</definedName>
    <definedName name="_xlnm._FilterDatabase" localSheetId="1" hidden="1">一汽奥迪!#REF!</definedName>
    <definedName name="OLE_LINK11" localSheetId="11">广汽丰田!#REF!</definedName>
    <definedName name="一汽大众奥迪" localSheetId="14">一汽大众!#REF!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<sst xmlns="http://schemas.openxmlformats.org/spreadsheetml/2006/main" count="2480" uniqueCount="1556">
  <si>
    <t>北京中汽总回国留学人员购车服务有限公司</t>
  </si>
  <si>
    <t xml:space="preserve">                       免税车价目索引 排名不分先后</t>
  </si>
  <si>
    <t>2026-06-11</t>
  </si>
  <si>
    <t>一汽奥迪</t>
  </si>
  <si>
    <t>华晨宝马</t>
  </si>
  <si>
    <t>沃尔沃</t>
  </si>
  <si>
    <t>上汽奥迪</t>
  </si>
  <si>
    <t>A3 A4L A5L A6L
Q3 Q5L Q2L
Q4 e-tron</t>
  </si>
  <si>
    <t>5系 3系
X5 X3长轴距版</t>
  </si>
  <si>
    <t>S90 S60 XC60 XC70</t>
  </si>
  <si>
    <t>A7L Q6
A5L Sportback 
E5 Sportback</t>
  </si>
  <si>
    <t>奇瑞捷豹路虎</t>
  </si>
  <si>
    <t>一汽大众</t>
  </si>
  <si>
    <t>林肯</t>
  </si>
  <si>
    <t>长安福特</t>
  </si>
  <si>
    <t>发现运动 揽胜极光L
XFL XEL E-Pace</t>
  </si>
  <si>
    <t>迈腾 探岳 高尔夫    CC 
高尔夫GTI 速腾 探歌
 宝来  探影 揽境</t>
  </si>
  <si>
    <t>冒险家  航海家  飞行家  
林肯Z</t>
  </si>
  <si>
    <t>探险者  锐界L
锐际  蒙迪欧</t>
  </si>
  <si>
    <t>东风日产</t>
  </si>
  <si>
    <t>上汽大众</t>
  </si>
  <si>
    <t>东风英菲尼迪</t>
  </si>
  <si>
    <t>一汽丰田</t>
  </si>
  <si>
    <t>奇骏荣誉 逍客荣誉 
轩逸 天籁 探陆
N6 N7 NX8</t>
  </si>
  <si>
    <t>途观L 途观L Pro 朗逸Pro
途昂Pro 途昂 途岳 威然
 帕萨特 帕萨特Pro 朗逸
途岳 途岳新锐 全新凌渡L</t>
  </si>
  <si>
    <t>QX60 QX50 Q50L</t>
  </si>
  <si>
    <t>全新普拉多 皇冠陆放 荣放
 亚洲龙 凌放 奕泽 格瑞维亚
新款 卡罗拉锐放 卡罗拉
亚洲狮   bZ4X</t>
  </si>
  <si>
    <t>广汽丰田</t>
  </si>
  <si>
    <t>东风本田</t>
  </si>
  <si>
    <t>长安马自达</t>
  </si>
  <si>
    <t>广汽本田</t>
  </si>
  <si>
    <t>赛那 汉兰达 凯美瑞 雷凌 
铂智3X 铂智4X
威兰达 锋兰达</t>
  </si>
  <si>
    <t>CR-V XR-V 思域 艾力绅
UR-V  猎光e:NS2 
INSPIRE 灵犀L LIFE</t>
  </si>
  <si>
    <t>CX-8 CX-5 CX30
昂克赛拉</t>
  </si>
  <si>
    <t>雅阁 冠道 奥德赛 皓影
飞度 凌派 缤智</t>
  </si>
  <si>
    <t>上汽通用</t>
  </si>
  <si>
    <t>北京现代</t>
  </si>
  <si>
    <t>凯迪拉克XT6 XT5 XT4
CT6  CT5
别克昂科威S白金版
昂科威Plus</t>
  </si>
  <si>
    <t>ix35 ix25 索纳塔
途胜 朗动 胜达 名图</t>
  </si>
  <si>
    <t>注：车价由厂家制定并公布。由于厂家可能对产品及销售策略不断进行调整，而导致车辆价格不定期变化。如在代办购车服务过程中发生厂家调整价格，将以厂家实际开票价格为准，执行多退少补。</t>
  </si>
  <si>
    <t>销售服务热线：010-88453392           了解更多www.88453392.com</t>
  </si>
  <si>
    <t xml:space="preserve">  — 业精于专  服务至上 —</t>
  </si>
  <si>
    <t>2026-06-09更新长安福特留学生免税车价格，部分车型价格下调</t>
  </si>
  <si>
    <t>2026-06-09更新东风日产留学生免税车价格，免税价格更新，N6、N7、NX8上新</t>
  </si>
  <si>
    <t>2026-06-03更新林肯留学生免税车价格，林肯冒险家2026款上新！</t>
  </si>
  <si>
    <t>2026-06-02更新沃尔沃留学生免税车价格，XC70新版价格发布！</t>
  </si>
  <si>
    <t>2026-06-01更新一汽奥迪留学生免税车价格，全新A6L上线！汽车消费补贴升级，至高再省12000元</t>
  </si>
  <si>
    <t>2026-06-01更新宝马留学生免税车价格，价格延续5系、3系、X3保养延续</t>
  </si>
  <si>
    <t>2026-05-18更新林肯留学生免税车价格，航海家新增黑武士版车型！</t>
  </si>
  <si>
    <t>2026-05-09更新沃尔沃留学生免税车价格，车型价格下调，XC90留学人员特惠购车开启！XC70新增车型！</t>
  </si>
  <si>
    <t>2026-05-08更新一汽奥迪留学生免税车价格，补贴价格发布！</t>
  </si>
  <si>
    <t>2026-04-30更新宝马留学生免税车价格，5系、X5价、X3价格下调至高1.57万元</t>
  </si>
  <si>
    <t>2026-04-23更新林肯留学生免税车价格，部分车型价格下调</t>
  </si>
  <si>
    <t>2026-04-08更新一汽丰田留学生免税车价格，部分车型价格下调，bZ3、bZ5加入留学生免税车</t>
  </si>
  <si>
    <t>2026-04-07更新沃尔沃留学生免税车价格，全免下调，至高下调1.5万，附加权益升级！！</t>
  </si>
  <si>
    <t>2026-04-03更新东风本田留学生免税车价格，部分车型价格下调，东风本田S7加入留学生免税车</t>
  </si>
  <si>
    <t>2026-03-24更新长安福特留学生免税车价格，部分车型价格下调</t>
  </si>
  <si>
    <t>2026-03-13更新上汽大众留学生免税车价格，最新免税价格发布</t>
  </si>
  <si>
    <t>2026-03-11更新上汽奥迪留学生免税车价格，E5 Sportback价格发布</t>
  </si>
  <si>
    <t>2026-03-10更新上汽通用留学生免税车价格，新季度价格发布</t>
  </si>
  <si>
    <t>2026-03-10更新宝马留学生免税车价格，马年纪念版上市，宝马3系至高下调1.39万</t>
  </si>
  <si>
    <t>2026-02-12更新一汽奥迪留学生免税车价格，免税车价格大幅下调，全新一代奥迪Q5L上市</t>
  </si>
  <si>
    <t>2026-02-11更新上汽奥迪留学生免税车价格，至高下调3.8万元</t>
  </si>
  <si>
    <t>2026-02-06更新宝马留学生免税车价格，留学生免税车价格更新</t>
  </si>
  <si>
    <t>2026-02-02更新沃尔沃留学生免税车价格，沃尔沃政策更新，新增苹果全家桶赠礼活动</t>
  </si>
  <si>
    <t>2026-01-28更新宝马留学生免税车价格，3系、X3留学生免税价更新，配置增加！</t>
  </si>
  <si>
    <t>2026-01-26更新东风本田留学生免税车价格，部分车型更新，最新免税价格发布！</t>
  </si>
  <si>
    <t>2026-01-26更新林肯留学生免税车价格，航海家亚特兰蒂斯版上新</t>
  </si>
  <si>
    <t>2026-01-16更新长安福特留学生免税车价格，部分车型价格下调</t>
  </si>
  <si>
    <t>2026-01-09更新宝马留学生免税车价格，价格下调，宝马5系限时特惠！</t>
  </si>
  <si>
    <t>2026-01-07更新沃尔沃留学生免税车价格，XC70价格下调，XC60、S90福利延续</t>
  </si>
  <si>
    <t>2026-01-05更新广汽丰田留学生免税车价格，部分车型价格更新</t>
  </si>
  <si>
    <t>2025-12-23更新长安福特留学生免税车价格，新款蒙迪欧上新，留学生免税价格更新</t>
  </si>
  <si>
    <t>2025-12-11更新宝马留学生免税车价格，宝马X5价格更新</t>
  </si>
  <si>
    <t>2025-12-02更新一汽丰田留学生免税车价格</t>
  </si>
  <si>
    <t>2025-12-02更新沃尔沃XC70留学生免税车权益</t>
  </si>
  <si>
    <t>2025-12-02更新长安福特留学生免税车价格，全系下调</t>
  </si>
  <si>
    <t>2025-12-01更新一汽奥迪留学生免税车，消费补贴再度追加！</t>
  </si>
  <si>
    <t>2025-11-27更新一汽丰田留学生免税车价格，荣放第六代价格更新！</t>
  </si>
  <si>
    <t>2025-11-24更新上汽大众留学生免税车价格，新增朗逸Pro！威然价格更新</t>
  </si>
  <si>
    <t>2025-11-20更新宝马留学生免税车价格，新款宝马X5留学生免税车价格发布</t>
  </si>
  <si>
    <t>2025-11-18更新一汽丰田留学生免税车价格，至高下调2.79万元，普拉多新增车型多款车型</t>
  </si>
  <si>
    <t>2025-11-18更新沃尔沃留学生免税车价格，XC70价格至高下调9.9k，XC60、S90新增首年保险补贴</t>
  </si>
  <si>
    <t>2025-11-04更新上汽奥迪留学生免税车价格，A5L Sportback价格更新！</t>
  </si>
  <si>
    <t>2025-11-03更新一汽奥迪留学生免税车价格，至高下调6.5K，部分车型免税价更新！</t>
  </si>
  <si>
    <t>2025-10-31更新上汽通用留学生免税车价格，凯迪拉克XT5、CT6更新</t>
  </si>
  <si>
    <t>2025-10-30更新上汽奥迪留学生免税车价格，E5 Sportback正式加入留学生免税车，享新车上市权益、保险金及选装包礼遇</t>
  </si>
  <si>
    <t>2025-10-23更新沃尔沃留学生免税车价格，XC70 2026款加入留学生免税车，享首发权益及保险基金等</t>
  </si>
  <si>
    <t>2025-10-22更新上汽大众留学生免税车价格，至高下调2.4万元，2026款途岳新锐、全新凌渡L加入中汽总留学生免税车</t>
  </si>
  <si>
    <t>2025-10-20更新林肯留学生免税车价格，至高下调2万元，26款航海家免税价格发布！</t>
  </si>
  <si>
    <t>2025-10-13更新广汽丰田留学生免税车价格，汉兰达等车型价格更新</t>
  </si>
  <si>
    <t>2025-10-01更新沃尔沃留学生免税车价格，至高下调5.1万元，XC60、S90部分车型可享沃尔沃专项购车补贴3000元</t>
  </si>
  <si>
    <t>2025-09-29更新宝马留学生免税车价格，3系、5系、X3长轴距版BMWCare免费服务套餐延续，X1、X3、X5、5系已更新曜夜版</t>
  </si>
  <si>
    <t>2025-09-08更新宝马留学生免税车价格，X5价格下调至高2.4万元</t>
  </si>
  <si>
    <t>2025-09-05更新上汽奥迪留学生免税车价格，A5L Sportback留学生免税价及权益发布</t>
  </si>
  <si>
    <t>2025-09-05更新广汽丰田留学生免税车价格，凯美瑞2026款价格更新</t>
  </si>
  <si>
    <t>2025-09-02更新一汽奥迪留学生免税车价格，一汽奥迪A4L免费终身质保，限时开启</t>
  </si>
  <si>
    <t>2025-09-01更新一汽奥迪留学生免税车价格，一汽奥迪全系车型享2000-6000元消费补贴，A6L、Q5L额外享受中汽总3000元购车补贴</t>
  </si>
  <si>
    <t>2025-08-27更新一汽奥迪留学生免税车价格，A5L留学生免税价及权益发布，首批前8名下单即可享留学生长白山尊享体验礼</t>
  </si>
  <si>
    <t>2025-08-18更新沃尔沃留学生免税车价格，XC60（含T8）、S90（含T8）享中汽总3000元购车补贴，留学生免税价至高下调3.18万，2026款S90上市</t>
  </si>
  <si>
    <t>2025-08-14更新上汽通用留学生免税车价格，新增CT5、CT6、XT4、昂科威Plus白金版</t>
  </si>
  <si>
    <t>2025-08-06更新林肯留学生免税车价格，2025款冒险家上市，林肯Z取消2.0T混动尊耀版</t>
  </si>
  <si>
    <t>2025-08-01更新宝马留学生免税车价格，3系、5系、X3长轴距版中汽总限时购车补贴延续</t>
  </si>
  <si>
    <t>2025-08-01更新一汽奥迪留学生免税车价格，A6L、Q5L中汽总限时购车补贴开启</t>
  </si>
  <si>
    <t>2025-07-17更新林肯留学生免税车价格，全系下调，至高下调4.5万</t>
  </si>
  <si>
    <t>2025-07-07更新长安福特留学生免税车价格，探险者新增车型，部分车型价格下调</t>
  </si>
  <si>
    <t>2025-07-03更新宝马留学生免税车价格，宝马3季度价格更新，中汽总限时购车补贴开启，至高下调3.59万</t>
  </si>
  <si>
    <t>2025-07-02更新沃尔沃留学生免税车价格，XC60 T8留学生免税价格发布、XC40留学生免税价格更新</t>
  </si>
  <si>
    <t>2025-06-24更新一汽奥迪留学生免税车价格，至高下调1.8万</t>
  </si>
  <si>
    <t>2025-06-11更新沃尔沃留学生免税车价格，2026款XC60、XC40留学生免税车价格发布</t>
  </si>
  <si>
    <t>2025-06-09更新宝马留学生免税车价格，X3长轴距版价格下调</t>
  </si>
  <si>
    <t>2025-05-30更新沃尔沃留学生免税车价格，2026款S90、XC60上市，新增选装套件及专属六重礼赠</t>
  </si>
  <si>
    <t>2025-05-28更新上汽大众留学生免税车价格，2025款途观L Pro上市，留学生免税车价格下调</t>
  </si>
  <si>
    <t>2025-05-21更新一汽奥迪留学生免税车价格，Q5L、A4L新增配置</t>
  </si>
  <si>
    <t>2025-05-19更新一汽奥迪留学生免税车价格，Q3、Q3 Sportback价格调整</t>
  </si>
  <si>
    <t>2025-05-12更新华晨宝马留学生免税车价格，X3价格下调，至高下调2.34万</t>
  </si>
  <si>
    <t>2025-05-12更新上汽奥迪留学生免税车价格，新增车型-Q6 40 TFSI quattro 纪念版 羽林套装（7座）</t>
  </si>
  <si>
    <t>2025-05-09更新林肯留学生免税车价格，新增车型-航海家亚特兰蒂斯版！</t>
  </si>
  <si>
    <t>2025-05-09更新长安福特留学生免税车价格，部分车型下调，至高9500元</t>
  </si>
  <si>
    <t>2025-05-08更新一汽奥迪留学生免税车价格，Q3、Q3Sportback价格调整</t>
  </si>
  <si>
    <t>2025-04-28更新广汽丰田留学生免税车价格，汉兰达价格下调</t>
  </si>
  <si>
    <t>2025-04-25更新一汽奥迪留学生免税车价格，2025年汽车消费补贴、置换补贴、报废补贴更新</t>
  </si>
  <si>
    <t>2025-04-18更新一汽奥迪留学生免税车价格，部分车型下调，至高下调1.3万！</t>
  </si>
  <si>
    <t>2025-04-18更新广汽丰田留学生免税车价格，部分车型下调，至高下调2.3万，新增铂智3X、铂智4X</t>
  </si>
  <si>
    <t>2025-04-17更新上汽奥迪留学生免税车价格，A7L新增车型</t>
  </si>
  <si>
    <t>2025-04-10更新林肯留学生免税车价格，林肯全部车型价格下调，至高下调1万元！</t>
  </si>
  <si>
    <t>2025-04-10更新上汽大众留学生免税车价格，途昂、途昂X价格下调</t>
  </si>
  <si>
    <t>2025-04-07更新上汽大众留学生免税车价格，新增途昂Pro 2025款车型！</t>
  </si>
  <si>
    <t>2025-04-01更新沃尔沃留学生免税车价格，XC60、XC60 T8部分车型大幅度下调，至高下调1.2万</t>
  </si>
  <si>
    <t>2025-04-01更新华晨宝马留学生免税车价格，部分车型价格大幅度下调，至高下调3.6万</t>
  </si>
  <si>
    <t>2025-03-27更新东风日产留学生免税车价格，部分车型价格下调，新增探陆车型！</t>
  </si>
  <si>
    <t>2025-03-14更新华晨宝马留学生免税车价格，全新2系价格下调！</t>
  </si>
  <si>
    <t>2025-03-13更新一汽丰田留学生免税车价格，普拉多价格下调！</t>
  </si>
  <si>
    <t>2025-03-10更新一汽奥迪留学生免税车价格，Q5L、Q5L轿跑、A4L留学生免税价更新！</t>
  </si>
  <si>
    <t>2025-03-06更新长安福特留学生免税车价格，部分车型下调，至高1.5万元</t>
  </si>
  <si>
    <t>2025-03-05更新沃尔沃留学生免税车价格，XC60价格下调，至高优惠1.1万！XC60、S90部分车型乐享订金膨胀（500元订金抵6500元车款）超值购车礼遇</t>
  </si>
  <si>
    <t>2025-03-03更新上汽奥迪留学生免税车价格，至高下调3万</t>
  </si>
  <si>
    <t>2025-02-28更新一汽奥迪留学生免税车价格，部分车型下调</t>
  </si>
  <si>
    <t>2025-02-14更新华晨宝马留学生免税车价格，全新宝马X3长轴距版上市！</t>
  </si>
  <si>
    <t>2025-01-14更新长安福特留学生免税车价格，部分车型下调</t>
  </si>
  <si>
    <t>2025-01-14更新东风本田留学生免税车价格，部分车型下调、新增 猎光e:NS2、灵犀L两款车型</t>
  </si>
  <si>
    <t>2025-01-10更新林肯留学生免税车价格，航海家、飞行家价格下调</t>
  </si>
  <si>
    <t>2025-01-03更新华晨宝马留学生免税车价格，全新宝马2系正式加入留学生免税车！</t>
  </si>
  <si>
    <t>2025-01-03更新华晨宝马留学生免税车价格，全系大幅度下调，至高下调10.29万</t>
  </si>
  <si>
    <t>2025-01-02更新上汽奥迪留学生免税车价格，全系大幅度下调，至高下调6.87万</t>
  </si>
  <si>
    <t>2025-01-02更新沃尔沃留学生免税车价格，部分车型下调，XC60保养、零息分期政策延续</t>
  </si>
  <si>
    <t>2024-12-31更新上汽通用留学生免税车价格，凯迪拉克，别克品牌限时一口价更新发布</t>
  </si>
  <si>
    <t>2024-12-23更新沃尔沃留学生免税车价格，XC60、XC60 T8、XC40极夜黑上市</t>
  </si>
  <si>
    <t>2024-12-04更新一汽丰田留学生免税车价格，全新普拉多正式加入留学生免税车！</t>
  </si>
  <si>
    <t>2024-12-04更新长安福特留学生免税车价格，2025款锐界L上市</t>
  </si>
  <si>
    <t>2024-12-02更新华晨宝马留学生免税车价格，3系、X3至高下调2.08万</t>
  </si>
  <si>
    <t>2024-11-21更新一汽奥迪留学生免税车价格，2025款A6L上市</t>
  </si>
  <si>
    <t>2024-11-15更新沃尔沃留学生免税车价格，XC60/S90赠首年保险基金，XC40赠基础保养卷</t>
  </si>
  <si>
    <t>2024-11-11更新一汽奥迪留学生免税车价格，新款Q5L上市</t>
  </si>
  <si>
    <t>2024-11-11更新上汽大众留学生免税车价格，凌渡L2025款上市，留学生免税车价格下调</t>
  </si>
  <si>
    <t>2024-10-25更新上汽大众留学生免税车价格，帕萨特价格下调，帕萨特Pro开始供应留学生免税车</t>
  </si>
  <si>
    <t>2024-10-22更新长安福特留学生免税车价格，部分车型价格下调，探险者巅峰昆仑版、赤金版供应</t>
  </si>
  <si>
    <t>2024-10-17更新华晨宝马留学生免税车价格，宝马X5黑焰限量版上市，车源紧俏、预定详询</t>
  </si>
  <si>
    <t>2024-10-15更新林肯留学生免税车价格，2025款林肯Z上市</t>
  </si>
  <si>
    <t>2024-10-12更新凯迪拉克留学生免税车价格，全新XT5、全新昂科威Plus供应</t>
  </si>
  <si>
    <t>2024-10-12更新一汽奥迪四季度留学生免税车价格，多项留学生专享补贴</t>
  </si>
  <si>
    <t>2024-10-11更新林肯免税车价格，全新飞行家、冒险家木兰特别版、林肯Z骑士特别版上市</t>
  </si>
  <si>
    <t>2024-10-09更新沃尔沃免税车价格，部分车型价格大幅度下调</t>
  </si>
  <si>
    <t>2024-10-08更新华晨宝马免税车价格，部分车型价格调整，新增赠“BMW Care 燃油车型服务套餐”</t>
  </si>
  <si>
    <t>2024-09-18更新沃尔沃免税车价格，沃尔沃EM90、EX30开放供应</t>
  </si>
  <si>
    <t>2024-09-13更新一汽丰田免税车价格，凌放免税价下调</t>
  </si>
  <si>
    <t>2024-09-09更新上汽通用免税车价格，凯迪拉克、别克部分车型下调</t>
  </si>
  <si>
    <t>2024-09-06更新上汽奥迪免税车价格，部分车型调整</t>
  </si>
  <si>
    <t>2024-09-05更新华晨宝马免税车价格，BMW X1新增M35Li车型</t>
  </si>
  <si>
    <t>2024-09-04更新林肯免税车价格，航海家免税价下调</t>
  </si>
  <si>
    <t>2024-08-22更新长安马自达免税车价格，部分车型免税价下调</t>
  </si>
  <si>
    <t>2024-08-16更新长安福特免税车价格，探险者免税价下调</t>
  </si>
  <si>
    <t>2024-08-01更新沃尔沃免税车价格，免税价下调，新增0首付零息分期方案</t>
  </si>
  <si>
    <t>2024-07-24更新长安福特免税车价格，免税价下调</t>
  </si>
  <si>
    <t>2024-07-15更新一汽丰田免税车价格，全新亚洲龙上市</t>
  </si>
  <si>
    <t>2024-07-11更新林肯留学生免税车价格，全系车型价格下调，林肯Z新增车型</t>
  </si>
  <si>
    <t>2024-07-04更新上汽大众留学生免税车价格，途观L Pro 2024款正式上线,至高优惠4.78万元</t>
  </si>
  <si>
    <t>2024-07-03更新东风本田留学生免税车价格，免税价大幅度下调，新增思域CIVIC TYPE-R进口车型</t>
  </si>
  <si>
    <t>2024-07-01更新华晨宝马留学生免税车价格，免税价大幅度下调，保养延续，新增36期0息0首付贷款方案</t>
  </si>
  <si>
    <t>2024-06-28更新一汽奥迪留学生免税车价格，A6L、Q5L、Q5L Sportback免税价下调</t>
  </si>
  <si>
    <t>2024-06-17更新长安福特留学生免税车价格，免税价下调</t>
  </si>
  <si>
    <t>2024-06-14更新一汽丰田留学生免税车价格，新款卡罗拉锐放上市</t>
  </si>
  <si>
    <t>2024-06-05更新广汽丰田汉兰达留学生免税车价格，免税价下调</t>
  </si>
  <si>
    <t>2024-06-03更新一汽丰田皇冠陆放留学生免税车价格，免税价至高下调3.61万</t>
  </si>
  <si>
    <t>2024-05-25更新沃尔沃留学生免税车价格，新增三款特惠车型、两款纯电车型，至高优惠19.9万</t>
  </si>
  <si>
    <t>2024-05-21更新长安福特留学生免税车价格，部分车型价格下调，探险者“出行犒赏礼”延续</t>
  </si>
  <si>
    <t>2024-05-20更新林肯留学生免税车价格，部分车型价格下调，至高下调2.6万</t>
  </si>
  <si>
    <t>2024-05-16更新广汽丰田留学生免税车价格，部分车型价格下调</t>
  </si>
  <si>
    <t>2024-05-14更新东风日产留学生免税车价格，部分车型价格下调</t>
  </si>
  <si>
    <t>2024-04-30更新华晨宝马留学生免税车价格，全新宝马5系价格下调</t>
  </si>
  <si>
    <t>2024-04-28更新上汽大众留学生免税车价格，2024出众款途观L上市，价格下调</t>
  </si>
  <si>
    <t>2024-04-19更新上汽大众留学生免税车价格，帕萨特新增配置，2025款新途岳上市</t>
  </si>
  <si>
    <t>2024-04-19更新一汽丰田格瑞维亚留学生免税车价格，新增配置</t>
  </si>
  <si>
    <t>2024-04-17更新上汽大众留学生免税车价格，2024出众款途昂、途昂X上市</t>
  </si>
  <si>
    <t>2024-04-16更新一汽奥迪留学生免税车价格，部分车型价格下调，新增配置，限时1000元订金抵3000元车款活动</t>
  </si>
  <si>
    <t>2024-04-11更新华晨宝马全新五系留学生免税车价格，新增两款全新5系长轴距版配置</t>
  </si>
  <si>
    <t>2024-04-09更新沃尔沃留学生免税车价格，全系车型价格下调，新增S60 T8车型，终身保养延续</t>
  </si>
  <si>
    <t>2024-04-02更新华晨宝马留学生免税车价格，部分车型价格下调，全新5系新增保养赠送</t>
  </si>
  <si>
    <t>2024-03-27更新上汽大众留学生免税车价格，2024款帕萨特上市、新途岳价格下调</t>
  </si>
  <si>
    <t>2024-03-15更新林肯Z、冒险家留学生免税车价格，新增林肯Z、冒险家混动版车型</t>
  </si>
  <si>
    <t>2024-03-04更新上汽奥迪A7L留学生免税车价格</t>
  </si>
  <si>
    <t>2024-01-30更新一汽丰田留学生免税车价格</t>
  </si>
  <si>
    <t>2024-01-29更新华晨宝马全新5系留学生免税车价格</t>
  </si>
  <si>
    <t>2024-01-18更新长安福特留学生免税车价格，新增2个车系：蒙迪欧 E-混动、24款电马</t>
  </si>
  <si>
    <t>2024-01-10更新林肯留学生免税车价格，冒险家、航海家、飞行家价格下调</t>
  </si>
  <si>
    <t>2024-01-08更新一汽奥迪留学生免税车价格，部分车型下调</t>
  </si>
  <si>
    <t>2024-01-04更新凯迪拉克全新CT5留学生免税车价格</t>
  </si>
  <si>
    <t>2024-01-03更新上汽奥迪2024年第一季度留学生免税车价格，Q6增加两款车型，A7L黑武士、Q5 e-tron免税价下调</t>
  </si>
  <si>
    <t>2024-01-03更新沃尔沃2024年第一季度留学生免税车价格，新增T8车型，叠加终身保养</t>
  </si>
  <si>
    <t>2024-01-02更新华晨宝马2024年第一季度留学生免税车价格，部分车型价格下调</t>
  </si>
  <si>
    <t>2023-12-20更新马自达CX-50 HEV留学生免税车价格，新增车型</t>
  </si>
  <si>
    <t>2023-12-13更新上汽大众途观L、途观X留学生免税车价格</t>
  </si>
  <si>
    <t>2023-11-29更新一汽奥迪2024款A6L留学生免税车价格</t>
  </si>
  <si>
    <t>2023-11-16更新凯迪拉克、别克留学生免税车价格，部分车型下调</t>
  </si>
  <si>
    <t>2023-11-16更新长安福特留学生免税车价格，全系下调</t>
  </si>
  <si>
    <t>2023-11-13更新华晨宝马新款X5留学生免税车价格，下调</t>
  </si>
  <si>
    <t>2023-11-07更新上汽大众途岳留学生免税车价格</t>
  </si>
  <si>
    <t>2023-11-06更新一汽丰田留学生免税车价格，新增卡罗拉锐放双擎、亚洲狮双擎车型</t>
  </si>
  <si>
    <t>2023-11-01更新沃尔沃赠送终身保养活动延续</t>
  </si>
  <si>
    <t>2023-10-27更新一汽奥迪2024款Q5L及Q5轿跑留学生免税车价格</t>
  </si>
  <si>
    <t>2023-10-26更新林肯全系留学生免税车价格、上汽大众24款途昂X免税价格下调!</t>
  </si>
  <si>
    <t>2023-10-26更新一汽奥迪2024款Q3及Q3轿跑新增RS套件燃速型 (含哑光漆)</t>
  </si>
  <si>
    <t>2023-10-23更新上汽大众2024款帕萨特、威然、途昂留学生免税车价格</t>
  </si>
  <si>
    <t>2023-10-20更新一汽奥迪2024款A6L、A4L留学生免税车价格，别克新增E5纯电车型</t>
  </si>
  <si>
    <t>2023-10-18更新马自达2024款CX-5留学生免税车价格</t>
  </si>
  <si>
    <t>2023-10-12更新华晨宝马第四季度留学生免税车价格，部分微调</t>
  </si>
  <si>
    <t>2023-10-12更新一汽奥迪第四季度留学生免税车价格，部分车型价格下调</t>
  </si>
  <si>
    <t>2023-10-11更新上汽奥迪最新留学生免税车价格</t>
  </si>
  <si>
    <t>2023-10-09更新华晨宝马第四季度留学生免税车价格，部分车型价格下调</t>
  </si>
  <si>
    <t>2023-10-08更新沃尔沃第四季度留学生免税车价格，XC60价格下调，新增保养活动</t>
  </si>
  <si>
    <t>2023-10-07更新英菲尼迪、东风本田留学生免税车价格，HR-V上市</t>
  </si>
  <si>
    <t>2023-09-25更新林肯航海家、飞行家留学生免税车价格</t>
  </si>
  <si>
    <t>2023-09-11更新上汽大众途铠、途安L留学生免税车价格、林肯航海家新增混动版车型</t>
  </si>
  <si>
    <t>2023-09-07更新东风日产留学生免税车价格</t>
  </si>
  <si>
    <t>2023-09-05更新上汽大众朗逸、凌渡留学生免税车价格</t>
  </si>
  <si>
    <t>2023-09-04更新上汽奥迪留学生免税车价格</t>
  </si>
  <si>
    <t>2023-09-01更新宝马新款X5留学生免税车价格、X1新增配置</t>
  </si>
  <si>
    <t>2023-08-29更新捷豹路虎留学生免税车价格</t>
  </si>
  <si>
    <t>2023-08-24更新一汽奥迪Q3、Q3 Sportback 轿跑新款留学生免税车价格</t>
  </si>
  <si>
    <t>2023-08-22更新长安福特锐际留学生免税车价格</t>
  </si>
  <si>
    <t>2023-08-14更新一汽奥迪Q2L留学生免税车价格</t>
  </si>
  <si>
    <t>2023-08-08更新广汽本田留学生免税车价格</t>
  </si>
  <si>
    <t>2023-08-02更新一汽丰田格瑞维亚留学生免税车价格，全新格瑞维亚上市</t>
  </si>
  <si>
    <t>2023-08-01更新上汽奥迪Q6、广汽丰田汉兰达留学生免税车价格，价格下调</t>
  </si>
  <si>
    <t>2023-07-24更新马自达2023款马自达3 昂克赛拉留学生免税车价格</t>
  </si>
  <si>
    <t>2023-07-21更新林肯、凯迪拉克第三季度留学生免税车价格，冒险家、航海家价格下调</t>
  </si>
  <si>
    <t>2023-07-20更新沃尔沃XC40第三季度留学生免税车价格，全系价格已发布</t>
  </si>
  <si>
    <t>2023-07-18更新长安福特蒙迪欧、EVOS留学生免税价格</t>
  </si>
  <si>
    <t>2023-07-11更新一汽奥迪第三季度留学生免税车价格</t>
  </si>
  <si>
    <t>2023-07-07更新别克、英菲尼迪留学生免税车价格</t>
  </si>
  <si>
    <t>2023-07-03更新沃尔沃S60第三季度留学生免税车价格</t>
  </si>
  <si>
    <t>2023-07-03更新华晨宝马第三季度免税价发布，部分车型价格下调，5系新增保养赠送</t>
  </si>
  <si>
    <t>2023-06-16更新沃尔沃XC60、S90第三季度留学生免税车价格</t>
  </si>
  <si>
    <t>2023-06-12更新广汽丰田锋兰达、马自达CX-50留学生免税车价格，全新CX-50上市</t>
  </si>
  <si>
    <t>2023-06-09更新锐界混动版和探险者昆仑版留学生免税车价格</t>
  </si>
  <si>
    <t>2023-05-31更新沃尔沃XC60留学生免税车价格</t>
  </si>
  <si>
    <t>2023-05-27更新广汽本田、一汽丰田留学生免税车价格</t>
  </si>
  <si>
    <t>2023-05-26更新东风日产、上汽通用留学生免税车价格</t>
  </si>
  <si>
    <t>2023-05-25更新上汽奥迪留学生免税车价格</t>
  </si>
  <si>
    <t>2023-05-23更新上汽大众留学生免税车价格</t>
  </si>
  <si>
    <t>2023-05-20更新长安福特留学生免税车价格，全新锐界L上市</t>
  </si>
  <si>
    <t>2023-05-18更新林肯冒险家留学生免税车价格，全新冒险家上市</t>
  </si>
  <si>
    <t>2023-05-05更新华晨宝马X1留学生免税车价格，全新X1上市</t>
  </si>
  <si>
    <t>2023-04-27更新一汽丰田RAV4荣放留学生免税车价格</t>
  </si>
  <si>
    <t>2023-04-27更新林肯航海家留学生免税车价格，全新航海家上市</t>
  </si>
  <si>
    <t>2023-04-19更新英菲尼迪第二季度留学生免税车价格</t>
  </si>
  <si>
    <t>2023-04-18更新广汽丰田第二季度留学生免税车价格</t>
  </si>
  <si>
    <t>2023-04-18更新一汽奥迪第二季度留学生免税车价格，全系下调</t>
  </si>
  <si>
    <t>2023-04-17更新上汽奥迪、长安马自达第二季度留学生免税车价格</t>
  </si>
  <si>
    <t>2023-04-06更新林肯第二季度留学生免税车价格</t>
  </si>
  <si>
    <t>2023-04-04更新华晨宝马第二季度留学生免税车价格，全系普降</t>
  </si>
  <si>
    <t>2023-04-04更新沃尔沃第二季度留学生免税车价格</t>
  </si>
  <si>
    <t>2023-04-03更新上汽通用留学生免税车价格</t>
  </si>
  <si>
    <t>2023-03-22更新东风日产留学生免税车价格</t>
  </si>
  <si>
    <t>2023-03-21更新一汽奥迪A4L留学生免税车价格</t>
  </si>
  <si>
    <t>2023-03-17更新广汽丰田留学生免税车价格</t>
  </si>
  <si>
    <t>2023-03-1更新上汽奥迪A7L留学生免税车价格</t>
  </si>
  <si>
    <t>2023-02-22更新英菲尼迪留学生免税车价格，新增 QX60车型</t>
  </si>
  <si>
    <t>2023-02-15更新一汽丰田留学生免税车价格，新增 bZ4X车型</t>
  </si>
  <si>
    <t>2023-02-10更新一汽丰田留学生免税车价格，新增皇冠陆放车型</t>
  </si>
  <si>
    <t>2023-02-09更新一汽奥迪Q5L留学生免税车价格</t>
  </si>
  <si>
    <t>2023-02-01更新华晨宝马部分车型留学生免税车价格</t>
  </si>
  <si>
    <t>2023-01-30更新上汽大众部分车型留学生免税车价格</t>
  </si>
  <si>
    <t>2023-01-19更新长安福特全系留学生免税车价格</t>
  </si>
  <si>
    <t>2023-01-18更新广汽丰田、东风本田全系留学生免税车价格，新增思域两厢车型</t>
  </si>
  <si>
    <t>2023-01-16更新一汽奥迪第一季度留学生免税车价格</t>
  </si>
  <si>
    <t>2023-01-03更新华晨宝马、沃尔沃、上汽奥迪第一季度全系车型留学生免税车价格</t>
  </si>
  <si>
    <t>2022-12-28更新长安林肯冒险家、航海家、飞行家、全新林肯Z留学生免税车价格，正式加入免税名录</t>
  </si>
  <si>
    <t>2022-12-26更新一汽奥迪Q5轿跑留学生免税车价格</t>
  </si>
  <si>
    <t>2022-12-14更新长安福特及上汽通用凯迪拉克、别克留学生免税车价格</t>
  </si>
  <si>
    <t>2022-11-23更新上汽奥迪Q6新增7座车型，黑武士/影武士留学生免税车价格</t>
  </si>
  <si>
    <t>2022-11-17更新东风日产新增车型，e-POWER轩逸留学生免税车价格</t>
  </si>
  <si>
    <t>2022-11-04更新东风日产、长安马自达留学生免税车价格</t>
  </si>
  <si>
    <t>2022-11-01更新一汽大众迈腾留学生免税车价格</t>
  </si>
  <si>
    <t>2022-10-31更新捷豹路虎揽胜极光L留学生免税车价格</t>
  </si>
  <si>
    <t>2022-10-27更新福特锐际、锐界留学生免税车价格</t>
  </si>
  <si>
    <t>2022-10-13更新英菲尼迪留学生免税车价格</t>
  </si>
  <si>
    <t>2022-10-10更新一汽大众探岳、探岳X留学生免税车价格，全新速腾即将发布</t>
  </si>
  <si>
    <t>2022-10-09更新华晨宝马第四季度全系车型留学生免税车价格，新增车型i3</t>
  </si>
  <si>
    <t>2022-10-08更新沃尔沃第四季度全系车型留学生免税车价格</t>
  </si>
  <si>
    <t>2022-10-08更新上汽大众途昂X、东风本田CR-V留学生免税车价格</t>
  </si>
  <si>
    <t>2022-09-30更新一汽奥迪全系车型留学生免税车价格，部分车型价格下调</t>
  </si>
  <si>
    <t>2022-09-21更新上汽通用全系、广汽本田车型留学生免税车价格</t>
  </si>
  <si>
    <t>2022-09-15更新长安马自达留学生免税车价格</t>
  </si>
  <si>
    <t>2022-09-10更新上汽奥迪Q6新增车型，留学生额外专属权益发布</t>
  </si>
  <si>
    <t>2022-09-09更新东风本田留学生免税车价格，新增车型LIFE、e:NS1</t>
  </si>
  <si>
    <t>2022-09-08更新上汽奥迪A7L、Q5 e-tron最新留学生额外权益</t>
  </si>
  <si>
    <t>2022-09-08更新上汽大众2023款新途观L、威然、途观X、途昂、帕萨特留学生免税车价格</t>
  </si>
  <si>
    <t>2022-09-06更新华晨宝马全新3系、X5留学生免税车价格。X5指导价下调</t>
  </si>
  <si>
    <t>2022-09-05更新上汽奥迪A7L留学生免税车价格，指导价下调，留学生专属权益更新；Q6预售发布</t>
  </si>
  <si>
    <t>2022-08-30更新上汽奥迪A7L新增车型</t>
  </si>
  <si>
    <t>2022-08-18更新长安福特锐界、福克斯、锐际留学生免税车价格</t>
  </si>
  <si>
    <t>2022-08-17更新捷豹路虎留学生免税车价格，价格下调</t>
  </si>
  <si>
    <t>2022-08-13更新沃尔沃2023款全系车型留学生免税车价格，价格下调，购车享专属福利</t>
  </si>
  <si>
    <t>2022-08-12更新一汽丰田奕泽留学生免税车价格</t>
  </si>
  <si>
    <t>2022-08-9更新一汽奥迪2023款A6L留学生免税车价格，2022款现车供应</t>
  </si>
  <si>
    <t>2022-07-21更新长安福特锐界、锐际留学生免税车价格，上新车型新一代蒙迪欧、全新福克斯</t>
  </si>
  <si>
    <t>2022-07-20更新一汽丰田2022款亚洲狮、2022款荣放双擎E+留学生免税车价格</t>
  </si>
  <si>
    <t>2022-07-12更新沃尔沃第三季度XC60 2023款留学生免税车价格</t>
  </si>
  <si>
    <t>2022-07-11更新华晨宝马第三季度留学生免税车价格，价格大幅下调</t>
  </si>
  <si>
    <t>2022-07-08更新一汽奥迪第三季度留学生免税车价格，价格下调，新增Q4 e-tron</t>
  </si>
  <si>
    <t>2022-06-29更新沃尔沃第三季度S60 2023款留学生免税车价格</t>
  </si>
  <si>
    <t>2022-06-29更新英菲尼迪留学生免税车价格，价格下调</t>
  </si>
  <si>
    <t>2022-06-23更新上汽通用凯迪拉克、别克留学生免税车价格</t>
  </si>
  <si>
    <t>2022-06-20更新上汽通用别克GL8、GL8 ES留学生免税车价格</t>
  </si>
  <si>
    <t>2022-06-13更新长安福特探险者留学生免税车价格，价格下调</t>
  </si>
  <si>
    <t>2022-06-02更新一汽奥迪Q5L、上汽大众留学生免税车价格</t>
  </si>
  <si>
    <t>2022-06-01更新上汽奥迪Q5 e-tron留学生免税车价格，价格下调</t>
  </si>
  <si>
    <t>销售咨询电话：010-88453392转1、13681116070（微信同号）</t>
  </si>
  <si>
    <t>中汽总服务费限时减免
活动时间：2026年4月1日—2026年6月30日
参与对象：活动期间通过中汽总新订购或新申报留学生免税车的客户</t>
  </si>
  <si>
    <r>
      <rPr>
        <b/>
        <sz val="10"/>
        <color theme="0"/>
        <rFont val="Microsoft YaHei UI"/>
        <charset val="134"/>
      </rPr>
      <t xml:space="preserve">新车消费补贴：
【上城区】2026第二轮汽车消费补贴方案（新车消费补贴）：
购买一汽奥迪车型可享杭州市上城区（一汽奥迪免税车开票方所属地为杭州上城区）汽车消费补贴，补贴总额度有限，先到先得，补贴资金申请完毕或活动时间到期则止。
</t>
    </r>
    <r>
      <rPr>
        <b/>
        <sz val="10"/>
        <color theme="0" tint="-0.35"/>
        <rFont val="Microsoft YaHei UI"/>
        <charset val="134"/>
      </rPr>
      <t>2026年5月7日-6月30日（以新车发票开具时间为准），上牌时间需在2026年7月20日前。申报截止日期为2026年7月24日中午12时，逾期不再受理，视为放弃补贴资格。
按照新车购车价格（含税价）给予个人用户分档补贴：
5万元（含）-10万元的补贴1000元。
10万元（含）-20万元的补贴2000元。
20万元（含）-30万元的补贴4000元。
30万元（含）-40万元的补贴6000元。
40万元（含）以上的补贴8000元。</t>
    </r>
    <r>
      <rPr>
        <b/>
        <sz val="10"/>
        <color theme="0"/>
        <rFont val="Microsoft YaHei UI"/>
        <charset val="134"/>
      </rPr>
      <t xml:space="preserve">
2026年5月27日（含）-6月30日（含）（以新车发票开具时间为准），上牌时间需在2026年7月20日前。申报截止日期为2026年7月24日中午12时，逾期不再受理，视为放弃补贴资格。
按照新车购车价格（含税价）给予个人用户分档补贴：
5万元（含）-10万元的补贴2000元。
10万元（含）-20万元的补贴4000元。
20万元（含）-30万元的补贴8000元。
30万元（含）以上的补贴12000元。
*以上补贴政策最终实施及审核标准需以相关部门规定为准。此次申请具体是否符合补贴标准以实际审批结果为准。详见相关政策链接https://mp.weixin.qq.com/s/9ShEEcoTZejT2qXx1Wy2wQ
*补贴采取先到先得、总额控制模式，以提交时间为序依次进行审核，总额使用到最后1名消费者时按照实际额度发放。
*所有证件资料、银行卡须同名字一人，不可代领。如因提供的资料错误或个人银行账户冻结等原因导致审核不通过或无法正常打款，责任由消费者个人承担。
*同一辆车只能享受1次政府补贴。本汽车消费补贴政策与国家汽车报废更新政策、省级汽车置换更新政策等其他政府购车补贴政策不重复享受，以申报时间顺序为准，不接受退补贴更换申领其他政府购车补贴。消费者申报后即视为同意上述内容。
*【上城区】2026第二轮汽车消费补贴方案（新车消费补贴）将于2027年3月起，对申请信息进行审核、审计，通过后将补贴资金直接拨付至个人银行账户。</t>
    </r>
  </si>
  <si>
    <t>购买奥迪免税车可享受奥迪VIP专享交车服务
奥迪全系车型开通个性化定制（包括颜色及个性化选配）</t>
  </si>
  <si>
    <t xml:space="preserve">   </t>
  </si>
  <si>
    <t>品牌</t>
  </si>
  <si>
    <t>型 号</t>
  </si>
  <si>
    <t>市场指导价</t>
  </si>
  <si>
    <t>免税价</t>
  </si>
  <si>
    <t>补贴后免税价</t>
  </si>
  <si>
    <t>折让率</t>
  </si>
  <si>
    <t>备注</t>
  </si>
  <si>
    <t>全新一代
奥迪 Q5L
2026款</t>
  </si>
  <si>
    <t>全新Q5L 智混豪华型</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</si>
  <si>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专享VIP交车服务及3次保养权益</t>
    </r>
  </si>
  <si>
    <t>全新Q5L 智混臻选型</t>
  </si>
  <si>
    <t>全新Q5L 智混尊享型</t>
  </si>
  <si>
    <t>全新Q5L 智混旗舰型</t>
  </si>
  <si>
    <r>
      <rPr>
        <b/>
        <sz val="11"/>
        <rFont val="Microsoft YaHei UI"/>
        <charset val="134"/>
      </rPr>
      <t>外观颜色：</t>
    </r>
    <r>
      <rPr>
        <sz val="11"/>
        <rFont val="Microsoft YaHei UI"/>
        <charset val="134"/>
      </rPr>
      <t>茉莉白、传奇黑、曼达洛银、卡其棕、青城绿</t>
    </r>
    <r>
      <rPr>
        <b/>
        <sz val="11"/>
        <rFont val="Microsoft YaHei UI"/>
        <charset val="134"/>
      </rPr>
      <t xml:space="preserve">
内饰颜色：</t>
    </r>
    <r>
      <rPr>
        <sz val="11"/>
        <rFont val="Microsoft YaHei UI"/>
        <charset val="134"/>
      </rPr>
      <t xml:space="preserve">黑色、珠母米、芝麻棕、赤陶红
</t>
    </r>
    <r>
      <rPr>
        <b/>
        <sz val="11"/>
        <color rgb="FFFF0000"/>
        <rFont val="Microsoft YaHei UI"/>
        <charset val="134"/>
      </rPr>
      <t>专享VIP交车服务及3次保养权益（客户权益具体信息及规则请以一汽奥迪官网为准）
汽车消费补贴
*补贴后价格：为厂家免税价扣除汽车消费补贴（8000-12000元）后的金额，实际付款价及厂家开票价仍为免税价金额，汽车消费补贴政策最终实施及审核标准需以相关部门规定为准。</t>
    </r>
  </si>
  <si>
    <t>全新一代
奥迪 A6L</t>
  </si>
  <si>
    <t>A6L 2.0T 臻选型</t>
  </si>
  <si>
    <r>
      <rPr>
        <b/>
        <sz val="11"/>
        <rFont val="Microsoft YaHei UI"/>
        <charset val="134"/>
      </rPr>
      <t xml:space="preserve">代理服务费2500
</t>
    </r>
    <r>
      <rPr>
        <b/>
        <sz val="11"/>
        <color rgb="FFFF0000"/>
        <rFont val="Microsoft YaHei UI"/>
        <charset val="134"/>
      </rPr>
      <t>（限时免费）</t>
    </r>
    <r>
      <rPr>
        <b/>
        <sz val="11"/>
        <rFont val="Microsoft YaHei UI"/>
        <charset val="134"/>
      </rPr>
      <t xml:space="preserve">
专享VIP交车服务及3次原厂免费机油权益</t>
    </r>
  </si>
  <si>
    <t>A6L 2.0T 尊享型</t>
  </si>
  <si>
    <t>A6L 2.0T quattro尊享型</t>
  </si>
  <si>
    <t>A6L 3.0T quattro旗舰型</t>
  </si>
  <si>
    <r>
      <rPr>
        <b/>
        <sz val="11"/>
        <rFont val="Microsoft YaHei UI"/>
        <charset val="134"/>
      </rPr>
      <t>外观颜色：</t>
    </r>
    <r>
      <rPr>
        <sz val="11"/>
        <rFont val="Microsoft YaHei UI"/>
        <charset val="134"/>
      </rPr>
      <t>香槟黑、深洋蓝、曼达洛银、传奇黑、茉莉白</t>
    </r>
    <r>
      <rPr>
        <b/>
        <sz val="11"/>
        <rFont val="Microsoft YaHei UI"/>
        <charset val="134"/>
      </rPr>
      <t xml:space="preserve">
内饰颜色：</t>
    </r>
    <r>
      <rPr>
        <sz val="11"/>
        <rFont val="Microsoft YaHei UI"/>
        <charset val="134"/>
      </rPr>
      <t>黑色、黑/红双色、棕色、银白色</t>
    </r>
    <r>
      <rPr>
        <b/>
        <sz val="11"/>
        <rFont val="Microsoft YaHei UI"/>
        <charset val="134"/>
      </rPr>
      <t xml:space="preserve">
</t>
    </r>
    <r>
      <rPr>
        <b/>
        <sz val="11"/>
        <color rgb="FFFF0000"/>
        <rFont val="Microsoft YaHei UI"/>
        <charset val="134"/>
      </rPr>
      <t>专享VIP交车服务及3次保养权益（客户权益具体信息及规则请以一汽奥迪官网为准）
汽车消费补贴
*补贴后价格：为厂家免税价扣除汽车消费补贴（12000元）后的金额，实际付款价及厂家开票价仍为免税价金额，汽车消费补贴政策最终实施及审核标准需以相关部门规定为准。</t>
    </r>
  </si>
  <si>
    <t>型号</t>
  </si>
  <si>
    <t>奥迪A5L</t>
  </si>
  <si>
    <t>2026款 A5L 2.0T 运动版</t>
  </si>
  <si>
    <r>
      <rPr>
        <b/>
        <sz val="11"/>
        <rFont val="Microsoft YaHei UI"/>
        <charset val="134"/>
      </rPr>
      <t xml:space="preserve">代理服务费2500
</t>
    </r>
    <r>
      <rPr>
        <b/>
        <sz val="11"/>
        <color rgb="FFFF0000"/>
        <rFont val="Microsoft YaHei UI"/>
        <charset val="134"/>
      </rPr>
      <t xml:space="preserve">（限时免费）
</t>
    </r>
    <r>
      <rPr>
        <b/>
        <sz val="11"/>
        <rFont val="Microsoft YaHei UI"/>
        <charset val="134"/>
      </rPr>
      <t>专享VIP交车服务及3次保养权益</t>
    </r>
  </si>
  <si>
    <t>2026款 A5L 2.0T 运动版 Plus</t>
  </si>
  <si>
    <t>2026款 A5L 2.0T 运动版 Plus(燃擎星驰包)</t>
  </si>
  <si>
    <t>2026款 A5L 2.0T 乾崑智驾版</t>
  </si>
  <si>
    <t>2026款 A5L 2.0T 运动版 quattro</t>
  </si>
  <si>
    <t>2026款 A5L 2.0T 全域智混版 quattro</t>
  </si>
  <si>
    <r>
      <rPr>
        <b/>
        <sz val="11"/>
        <rFont val="Microsoft YaHei UI"/>
        <charset val="134"/>
      </rPr>
      <t>外观颜色:</t>
    </r>
    <r>
      <rPr>
        <sz val="11"/>
        <rFont val="Microsoft YaHei UI"/>
        <charset val="134"/>
      </rPr>
      <t>极光紫、茉莉白、飞驰灰、天云灰、传奇黑、青城绿、丹霞棕</t>
    </r>
    <r>
      <rPr>
        <b/>
        <sz val="11"/>
        <rFont val="Microsoft YaHei UI"/>
        <charset val="134"/>
      </rPr>
      <t xml:space="preserve">
内饰颜色:</t>
    </r>
    <r>
      <rPr>
        <sz val="11"/>
        <rFont val="Microsoft YaHei UI"/>
        <charset val="134"/>
      </rPr>
      <t>玄夜黑、琥珀红、月光银、珠母米</t>
    </r>
    <r>
      <rPr>
        <sz val="11"/>
        <color rgb="FFFF0000"/>
        <rFont val="Microsoft YaHei UI"/>
        <charset val="134"/>
      </rPr>
      <t xml:space="preserve">
</t>
    </r>
    <r>
      <rPr>
        <b/>
        <sz val="11"/>
        <color rgb="FFFF0000"/>
        <rFont val="Microsoft YaHei UI"/>
        <charset val="134"/>
      </rPr>
      <t>专享VIP交车服务及3次机油权益（客户权益具体信息及规则请以一汽奥迪官网为准）
汽车消费补贴
*补贴后价格为免税价扣除汽车消费补贴（8000-12000元）后的金额，实际付款价及厂家开票价仍为免税价金额，汽车消费补贴政策最终实施及审核标准需以相关部门规定为准。</t>
    </r>
  </si>
  <si>
    <t>奥迪 A6L 
2026款</t>
  </si>
  <si>
    <t>A6L 40 TFSI 豪华动感型</t>
  </si>
  <si>
    <t>A6L 45 TFSI 臻选动感型</t>
  </si>
  <si>
    <t>A6L 45 TFSI quattro 臻选动感型</t>
  </si>
  <si>
    <r>
      <rPr>
        <b/>
        <sz val="11"/>
        <rFont val="Microsoft YaHei UI"/>
        <charset val="134"/>
      </rPr>
      <t>外观颜色：</t>
    </r>
    <r>
      <rPr>
        <sz val="11"/>
        <rFont val="Microsoft YaHei UI"/>
        <charset val="134"/>
      </rPr>
      <t>传奇黑</t>
    </r>
    <r>
      <rPr>
        <b/>
        <sz val="11"/>
        <rFont val="Microsoft YaHei UI"/>
        <charset val="134"/>
      </rPr>
      <t xml:space="preserve">
内饰颜色：</t>
    </r>
    <r>
      <rPr>
        <sz val="11"/>
        <rFont val="Microsoft YaHei UI"/>
        <charset val="134"/>
      </rPr>
      <t>黑色</t>
    </r>
    <r>
      <rPr>
        <b/>
        <sz val="11"/>
        <rFont val="Microsoft YaHei UI"/>
        <charset val="134"/>
      </rPr>
      <t xml:space="preserve">
</t>
    </r>
    <r>
      <rPr>
        <b/>
        <sz val="11"/>
        <color rgb="FFFF0000"/>
        <rFont val="Microsoft YaHei UI"/>
        <charset val="134"/>
      </rPr>
      <t>专享VIP交车服务及3次原厂免费机油权益
汽车消费补贴
*补贴后价格：为厂家免税价扣除汽车消费补贴（8000-12000元）后的金额，实际付款价及厂家开票价仍为免税价金额，汽车消费补贴政策最终实施及审核标准需以相关部门规定为准。</t>
    </r>
  </si>
  <si>
    <t>奥迪 Q5L
2026款</t>
  </si>
  <si>
    <t>Q5L quattro 45周年典藏版 40 TFSI 豪华动感型</t>
  </si>
  <si>
    <r>
      <rPr>
        <b/>
        <sz val="11"/>
        <rFont val="Microsoft YaHei UI"/>
        <charset val="134"/>
      </rPr>
      <t>外观颜色：</t>
    </r>
    <r>
      <rPr>
        <sz val="11"/>
        <rFont val="Microsoft YaHei UI"/>
        <charset val="134"/>
      </rPr>
      <t>传奇黑</t>
    </r>
    <r>
      <rPr>
        <b/>
        <sz val="11"/>
        <rFont val="Microsoft YaHei UI"/>
        <charset val="134"/>
      </rPr>
      <t xml:space="preserve">
内饰颜色：</t>
    </r>
    <r>
      <rPr>
        <sz val="11"/>
        <rFont val="Microsoft YaHei UI"/>
        <charset val="134"/>
      </rPr>
      <t xml:space="preserve">黑色
</t>
    </r>
    <r>
      <rPr>
        <b/>
        <sz val="11"/>
        <color rgb="FFFF0000"/>
        <rFont val="Microsoft YaHei UI"/>
        <charset val="134"/>
      </rPr>
      <t>专享VIP交车服务及3次原厂免费机油权益
汽车消费补贴
*补贴后价格：为厂家免税价扣除汽车消费补贴（8000元）后的金额，实际付款价及厂家开票价仍为免税价金额，汽车消费补贴政策最终实施及审核标准需以相关部门规定为准。</t>
    </r>
  </si>
  <si>
    <r>
      <rPr>
        <b/>
        <sz val="13"/>
        <rFont val="Microsoft YaHei UI"/>
        <charset val="134"/>
      </rPr>
      <t xml:space="preserve">奥迪 Q5L轿跑
</t>
    </r>
    <r>
      <rPr>
        <b/>
        <sz val="12"/>
        <rFont val="Microsoft YaHei UI"/>
        <charset val="134"/>
      </rPr>
      <t>45周年典藏款</t>
    </r>
  </si>
  <si>
    <t>Q5L Sportback quattro 45周年典藏版 40 TFSI 豪华型</t>
  </si>
  <si>
    <r>
      <rPr>
        <b/>
        <sz val="11"/>
        <rFont val="Microsoft YaHei UI"/>
        <charset val="134"/>
      </rPr>
      <t>外观颜色：</t>
    </r>
    <r>
      <rPr>
        <sz val="11"/>
        <rFont val="Microsoft YaHei UI"/>
        <charset val="134"/>
      </rPr>
      <t>传奇黑</t>
    </r>
    <r>
      <rPr>
        <b/>
        <sz val="11"/>
        <rFont val="Microsoft YaHei UI"/>
        <charset val="134"/>
      </rPr>
      <t xml:space="preserve">
内饰颜色：</t>
    </r>
    <r>
      <rPr>
        <sz val="11"/>
        <rFont val="Microsoft YaHei UI"/>
        <charset val="134"/>
      </rPr>
      <t xml:space="preserve">黑色
</t>
    </r>
    <r>
      <rPr>
        <b/>
        <sz val="11"/>
        <color rgb="FFFF0000"/>
        <rFont val="Microsoft YaHei UI"/>
        <charset val="134"/>
      </rPr>
      <t>专享VIP交车服务及3次原厂免费机油权益
汽车消费补贴
*补贴后价格为免税价扣除汽车消费补贴（8000元)后的金额，实际付款价及厂家开票价仍为免税价金额，相关补贴政策最终实施及审核标准需以相关部门规定为准。</t>
    </r>
  </si>
  <si>
    <t xml:space="preserve">奥迪 A4L </t>
  </si>
  <si>
    <t>200万辆悦享版 40 TFSI 时尚动感型</t>
  </si>
  <si>
    <t>200万辆悦享版 40 TFSI 豪华动感型</t>
  </si>
  <si>
    <t>200万辆悦享版 40 TFSI 豪华动感型 B&amp;O 星夜版</t>
  </si>
  <si>
    <r>
      <rPr>
        <b/>
        <sz val="11"/>
        <rFont val="Microsoft YaHei UI"/>
        <charset val="134"/>
      </rPr>
      <t>外观颜色：</t>
    </r>
    <r>
      <rPr>
        <sz val="11"/>
        <rFont val="Microsoft YaHei UI"/>
        <charset val="134"/>
      </rPr>
      <t>阿科纳白、传奇黑、天云灰、纳多灰</t>
    </r>
    <r>
      <rPr>
        <b/>
        <sz val="11"/>
        <rFont val="Microsoft YaHei UI"/>
        <charset val="134"/>
      </rPr>
      <t xml:space="preserve">
内饰颜色：</t>
    </r>
    <r>
      <rPr>
        <sz val="11"/>
        <rFont val="Microsoft YaHei UI"/>
        <charset val="134"/>
      </rPr>
      <t xml:space="preserve">黑色、阿拉斯红色、黑色/灰色、黑色/岩浆红、灰色
</t>
    </r>
    <r>
      <rPr>
        <b/>
        <sz val="11"/>
        <color rgb="FFFF0000"/>
        <rFont val="Microsoft YaHei UI"/>
        <charset val="134"/>
      </rPr>
      <t>专享VIP交车服务及3次原厂免费机油权益
汽车消费补贴
*补贴后价格为免税价扣除汽车消费补贴（8000元）后的金额，实际付款价及厂家开票价仍为免税价金额，汽车消费补贴政策最终实施及审核标准需以相关部门规定为准。</t>
    </r>
  </si>
  <si>
    <t xml:space="preserve">奥迪 A3L
Limousine            （三厢）           </t>
  </si>
  <si>
    <t>A3L三厢 1.5T 35TFSI 飞驰悦享型</t>
  </si>
  <si>
    <t>A3L三厢 1.5T 35TFSI 飞驰尊享型</t>
  </si>
  <si>
    <t>A3L三厢 1.5T 35TFSI 飞驰尊享型+豪华臻选包</t>
  </si>
  <si>
    <r>
      <rPr>
        <b/>
        <sz val="11"/>
        <rFont val="Microsoft YaHei UI"/>
        <charset val="134"/>
      </rPr>
      <t>外观颜色：</t>
    </r>
    <r>
      <rPr>
        <sz val="11"/>
        <rFont val="Microsoft YaHei UI"/>
        <charset val="134"/>
      </rPr>
      <t>冰川白、天云灰、哥特兰绿、飞驰灰、极光紫</t>
    </r>
    <r>
      <rPr>
        <b/>
        <sz val="11"/>
        <rFont val="Microsoft YaHei UI"/>
        <charset val="134"/>
      </rPr>
      <t xml:space="preserve">
内饰颜色：</t>
    </r>
    <r>
      <rPr>
        <sz val="11"/>
        <rFont val="Microsoft YaHei UI"/>
        <charset val="134"/>
      </rPr>
      <t>岩石灰色、黑色、豆蔻棕、铁灰色、赤陶红、匠心蓝、月光银</t>
    </r>
    <r>
      <rPr>
        <b/>
        <sz val="11"/>
        <rFont val="Microsoft YaHei UI"/>
        <charset val="134"/>
      </rPr>
      <t xml:space="preserve">
</t>
    </r>
    <r>
      <rPr>
        <b/>
        <sz val="11"/>
        <color rgb="FFFF0000"/>
        <rFont val="Microsoft YaHei UI"/>
        <charset val="134"/>
      </rPr>
      <t>专享VIP交车服务及3次原厂免费机油权益
汽车消费补贴
*补贴后价格为免税价扣除汽车消费补贴（4000元）后的金额，实际付款价及厂家开票价仍为免税价金额，汽车消费补贴政策最终实施及审核标准需以相关部门规定为准。</t>
    </r>
  </si>
  <si>
    <t>奥迪 A3
Sportback              （两厢）</t>
  </si>
  <si>
    <t>A3两厢 1.5T 35TFSI 飞驰悦享型</t>
  </si>
  <si>
    <t>A3两厢 1.5T 35TFSI 飞驰尊享型</t>
  </si>
  <si>
    <t>A3两厢 1.5T 35TFSI 飞驰尊享型+豪华臻选包</t>
  </si>
  <si>
    <t>奥迪Q3
quattro 45周年典藏版</t>
  </si>
  <si>
    <t>Q3 quattro 45周年典藏版 1.5T 35TFSI 进取动感型</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</si>
  <si>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专享VIP交车服务及3次原厂免费机油权益</t>
    </r>
  </si>
  <si>
    <t>Q3 quattro 45周年典藏版 1.5T 35TFSI 时尚动感型</t>
  </si>
  <si>
    <t>Q3 quattro 45周年典藏版 2.0T 40TFSI 时尚动感型</t>
  </si>
  <si>
    <t>Q3 quattro 45周年典藏版 2.0T 45TFSI quattro 时尚动感型</t>
  </si>
  <si>
    <r>
      <rPr>
        <b/>
        <sz val="11"/>
        <rFont val="Microsoft YaHei UI"/>
        <charset val="134"/>
      </rPr>
      <t>外观颜色：</t>
    </r>
    <r>
      <rPr>
        <sz val="11"/>
        <rFont val="Microsoft YaHei UI"/>
        <charset val="134"/>
      </rPr>
      <t>雪邦蓝、冰川白、天云灰、阿瓦隆绿、量子灰、哑光天云灰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
汽车消费补贴
*补贴后价格为免税价扣除汽车消费补贴（4000元）后的金额，实际付款价及厂家开票价仍为免税价金额，汽车消费补贴政策最终实施及审核标准需以相关部门规定为准。</t>
    </r>
  </si>
  <si>
    <t>奥迪Q3
Sportback
quattro 45周年典藏版</t>
  </si>
  <si>
    <t>Q3轿跑 quattro 45周年典藏版 35TFSI 进取型</t>
  </si>
  <si>
    <t>Q3轿跑 quattro 45周年典藏版 40TFSI 时尚型</t>
  </si>
  <si>
    <t>Q3轿跑 quattro 45周年典藏版 45TFSI quattro 时尚型</t>
  </si>
  <si>
    <r>
      <rPr>
        <b/>
        <sz val="11"/>
        <rFont val="Microsoft YaHei UI"/>
        <charset val="134"/>
      </rPr>
      <t>外观颜色：</t>
    </r>
    <r>
      <rPr>
        <sz val="11"/>
        <rFont val="Microsoft YaHei UI"/>
        <charset val="134"/>
      </rPr>
      <t>冰川白、雪邦蓝、天云灰 、阿瓦隆绿、量子灰、哑光天云灰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
汽车消费补贴
*补贴后价格为免税价扣除汽车消费补贴（4000元）后的金额，实际付款价及厂家开票价仍为免税价金额，汽车消费补贴政策最终实施及审核标准需以相关部门规定为准。</t>
    </r>
  </si>
  <si>
    <r>
      <rPr>
        <b/>
        <sz val="13"/>
        <rFont val="Microsoft YaHei UI"/>
        <charset val="134"/>
      </rPr>
      <t xml:space="preserve">Q2L
</t>
    </r>
    <r>
      <rPr>
        <b/>
        <sz val="12"/>
        <rFont val="Microsoft YaHei UI"/>
        <charset val="134"/>
      </rPr>
      <t>(订车请致电咨询）</t>
    </r>
  </si>
  <si>
    <t>Q2L 1.4T 35TFSI 时尚动感型</t>
  </si>
  <si>
    <r>
      <rPr>
        <b/>
        <sz val="11"/>
        <color rgb="FF000000"/>
        <rFont val="Microsoft YaHei UI"/>
        <charset val="134"/>
      </rPr>
      <t>外观颜色：</t>
    </r>
    <r>
      <rPr>
        <sz val="11"/>
        <color rgb="FF000000"/>
        <rFont val="Microsoft YaHei UI"/>
        <charset val="134"/>
      </rPr>
      <t>冰川白、探戈红、鹦鹉蓝、锰石黑、凯拉什蓝、天云灰、飞箭灰、迷彩绿</t>
    </r>
    <r>
      <rPr>
        <b/>
        <sz val="11"/>
        <color rgb="FF000000"/>
        <rFont val="Microsoft YaHei UI"/>
        <charset val="134"/>
      </rPr>
      <t xml:space="preserve">
内饰颜色：</t>
    </r>
    <r>
      <rPr>
        <sz val="11"/>
        <color rgb="FF000000"/>
        <rFont val="Microsoft YaHei UI"/>
        <charset val="134"/>
      </rPr>
      <t>黑色、黑色/岩石灰、花岗岩灰/岩石灰、黑色/钢铁灰</t>
    </r>
    <r>
      <rPr>
        <b/>
        <sz val="11"/>
        <color rgb="FF000000"/>
        <rFont val="Microsoft YaHei UI"/>
        <charset val="134"/>
      </rPr>
      <t xml:space="preserve">
</t>
    </r>
    <r>
      <rPr>
        <b/>
        <sz val="11"/>
        <color rgb="FFFF0000"/>
        <rFont val="Microsoft YaHei UI"/>
        <charset val="134"/>
      </rPr>
      <t>专享VIP交车服务及3次原厂免费机油权益
汽车消费补贴
*补贴后价格为免税价扣除汽车消费补贴（4000元）后的金额，实际付款价及厂家开票价仍为免税价金额，汽车消费补贴政策最终实施及审核标准需以相关部门规定为准。</t>
    </r>
  </si>
  <si>
    <t>奥迪
Q4 e-tron</t>
  </si>
  <si>
    <t>Q4 40 e-tron 创行版</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</si>
  <si>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t>
    </r>
  </si>
  <si>
    <t>Q4 40 e-tron 创境曜夜版</t>
  </si>
  <si>
    <t>Q4 40 e-tron 创境版</t>
  </si>
  <si>
    <t>Q4 50 e-tron quattro 创境曜夜版</t>
  </si>
  <si>
    <t>Q4 50 e-tron quattro 创享曜夜版</t>
  </si>
  <si>
    <r>
      <rPr>
        <b/>
        <sz val="11"/>
        <color rgb="FF000000"/>
        <rFont val="Microsoft YaHei UI"/>
        <charset val="134"/>
      </rPr>
      <t>外观颜色：</t>
    </r>
    <r>
      <rPr>
        <sz val="11"/>
        <color rgb="FF000000"/>
        <rFont val="Microsoft YaHei UI"/>
        <charset val="134"/>
      </rPr>
      <t>冰川白、量子灰、星光蓝、异星蓝、沙砾金</t>
    </r>
    <r>
      <rPr>
        <b/>
        <sz val="11"/>
        <color rgb="FF000000"/>
        <rFont val="Microsoft YaHei UI"/>
        <charset val="134"/>
      </rPr>
      <t xml:space="preserve">
内饰颜色：</t>
    </r>
    <r>
      <rPr>
        <sz val="11"/>
        <color rgb="FF000000"/>
        <rFont val="Microsoft YaHei UI"/>
        <charset val="134"/>
      </rPr>
      <t>黑色、灰色、米色</t>
    </r>
    <r>
      <rPr>
        <b/>
        <sz val="11"/>
        <color rgb="FF000000"/>
        <rFont val="Microsoft YaHei UI"/>
        <charset val="134"/>
      </rPr>
      <t xml:space="preserve">
</t>
    </r>
    <r>
      <rPr>
        <b/>
        <sz val="11"/>
        <color rgb="FFFF0000"/>
        <rFont val="Microsoft YaHei UI"/>
        <charset val="134"/>
      </rPr>
      <t>专享VIP交车服务
汽车消费补贴
*补贴后价格为免税价扣除汽车消费补贴（4000-8000元）后的金额，实际付款价及厂家开票价仍为免税价金额，汽车消费补贴政策最终实施及审核标准需以相关部门规定为准。</t>
    </r>
  </si>
  <si>
    <t>备注：免税价格根据厂方发布的讯息及时更新，鉴于各生产厂家将不断对其产品进行改进或升级，所提供的车型品种、配置及价格亦有可能发生变化。价目表供参考。配置及价格由生产厂确立并以提供的实车为准。</t>
  </si>
  <si>
    <r>
      <rPr>
        <b/>
        <sz val="11"/>
        <color theme="1"/>
        <rFont val="Microsoft YaHei UI"/>
        <charset val="134"/>
      </rPr>
      <t>沃尔沃免税车型须通过</t>
    </r>
    <r>
      <rPr>
        <b/>
        <sz val="11"/>
        <color rgb="FFFF0000"/>
        <rFont val="Microsoft YaHei UI"/>
        <charset val="134"/>
      </rPr>
      <t>“沃尔沃汽车沃世界”</t>
    </r>
    <r>
      <rPr>
        <b/>
        <sz val="11"/>
        <color theme="1"/>
        <rFont val="Microsoft YaHei UI"/>
        <charset val="134"/>
      </rPr>
      <t>官方微信服务号预订 并需支付定金500元</t>
    </r>
  </si>
  <si>
    <t>销售咨询电话：010-88453392转1、13681116070（微信同号）、13671079030（微信同号）</t>
  </si>
  <si>
    <t>申请礼：6月1日至6月30日成功办理沃尔沃品牌“关封”的客户（以海关审批通过为准），即可获赠沃尔沃精美礼品一份。</t>
  </si>
  <si>
    <r>
      <rPr>
        <b/>
        <sz val="12"/>
        <color theme="0"/>
        <rFont val="Microsoft YaHei UI"/>
        <charset val="134"/>
      </rPr>
      <t xml:space="preserve">付款价格
</t>
    </r>
    <r>
      <rPr>
        <b/>
        <sz val="9"/>
        <color theme="0"/>
        <rFont val="Microsoft YaHei UI"/>
        <charset val="134"/>
      </rPr>
      <t>（不含微信500元）</t>
    </r>
  </si>
  <si>
    <t>代理服务费</t>
  </si>
  <si>
    <t>XC70</t>
  </si>
  <si>
    <t>XC70 99周年感恩版Core</t>
  </si>
  <si>
    <r>
      <rPr>
        <b/>
        <sz val="12"/>
        <rFont val="Microsoft YaHei UI"/>
        <charset val="134"/>
      </rPr>
      <t xml:space="preserve">代理服务费2800
</t>
    </r>
    <r>
      <rPr>
        <b/>
        <sz val="12"/>
        <color rgb="FFFF0000"/>
        <rFont val="Microsoft YaHei UI"/>
        <charset val="134"/>
      </rPr>
      <t>（限时免费）</t>
    </r>
  </si>
  <si>
    <t>XC70 99周年感恩版Core+20英寸 5辐 空气动力学轮毂</t>
  </si>
  <si>
    <t>XC70 99周年感恩版Core+霞光灰金属漆</t>
  </si>
  <si>
    <t>XC70 99周年感恩版Core+NPA 智能领航辅助系统</t>
  </si>
  <si>
    <t>XC70 99周年感恩版Core+20英寸 5辐 空气动力学轮毂+霞光灰金属漆</t>
  </si>
  <si>
    <t>XC70 99周年感恩版Core+20英寸 5辐 空气动力学轮毂+NPA 智能领航辅助系统</t>
  </si>
  <si>
    <t>XC70 99周年感恩版Core+霞光灰金属漆+NPA 智能领航辅助系统</t>
  </si>
  <si>
    <t>XC70 99周年感恩版Core+霞光灰金属漆+21英寸 5辐 空气动力学轮毂+NPA 智能领航辅助系统</t>
  </si>
  <si>
    <t>XC70 99周年感恩版PLUS</t>
  </si>
  <si>
    <t>XC70 插电式混合动力 四驱 超长续航Core</t>
  </si>
  <si>
    <t>XC70 插电式混合动力 四驱 超长续航Core+霞光灰</t>
  </si>
  <si>
    <t>XC70 插电式混合动力 四驱 超长续航Core+冬季包</t>
  </si>
  <si>
    <t>XC70 插电式混合动力 四驱 超长续航Core+霞光灰+冬季包</t>
  </si>
  <si>
    <t>XC70 插电式混合动力 四驱 超长续航Plus</t>
  </si>
  <si>
    <t>XC70 插电式混合动力 四驱 超长续航Plus+HUD</t>
  </si>
  <si>
    <t>XC70 插电式混合动力 四驱 超长续航Plus+霞光灰</t>
  </si>
  <si>
    <t>XC70 插电式混合动力 四驱 超长续航Plus+霞光灰+HUD</t>
  </si>
  <si>
    <t>XC70 插电式混合动力 四驱 超长续航Plus+21轮毂+Nappa真皮座椅</t>
  </si>
  <si>
    <t>XC70 插电式混合动力 四驱 超长续航Plus+21轮毂+Nappa真皮座椅+HUD</t>
  </si>
  <si>
    <t>XC70 插电式混合动力 四驱 超长续航Plus+霞光灰+21轮毂+Nappa真皮座椅</t>
  </si>
  <si>
    <t>XC70 插电式混合动力 四驱 超长续航Plus+霞光灰+21轮毂+Nappa真皮座椅+HUD</t>
  </si>
  <si>
    <t>XC70 插电式混合动力 四驱 超长续航Ultra</t>
  </si>
  <si>
    <t>XC70 插电式混合动力 四驱 超长续航Ultra+霞光灰</t>
  </si>
  <si>
    <r>
      <rPr>
        <b/>
        <sz val="12"/>
        <color rgb="FFFF0000"/>
        <rFont val="Microsoft YaHei UI"/>
        <charset val="134"/>
      </rPr>
      <t>2026年5月9日至6月30日，下单购买XC70新车的首任入会车主，可享终身免费保养服务权益</t>
    </r>
    <r>
      <rPr>
        <sz val="12"/>
        <color rgb="FFFF0000"/>
        <rFont val="Microsoft YaHei UI"/>
        <charset val="134"/>
      </rPr>
      <t xml:space="preserve">
*以中汽总提报厂家时间为准，免费保养服务的适用条件和限制以沃尔沃官方为准
上述期限内购买沃尔沃XC70的首任车主提供终身免费保养服务权益；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70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t>
    </r>
    <r>
      <rPr>
        <sz val="11"/>
        <color rgb="FFFF0000"/>
        <rFont val="Microsoft YaHei UI"/>
        <charset val="134"/>
      </rPr>
      <t xml:space="preserve"> </t>
    </r>
    <r>
      <rPr>
        <b/>
        <sz val="12"/>
        <color rgb="FFFF0000"/>
        <rFont val="Microsoft YaHei UI"/>
        <charset val="134"/>
      </rPr>
      <t xml:space="preserve">
购买沃尔沃XC70可享：终身守护礼+超值升级礼+金融限时礼+出行无忧礼
2026年在5月9日-6月30日期间，通过中汽总购买沃尔沃 XC70车型，可享下述礼遇（权益细则以沃尔沃官网发布为准，相关售后保养权益跟随零售端权益政策）
一、终身守护礼：
</t>
    </r>
    <r>
      <rPr>
        <sz val="12"/>
        <color rgb="FFFF0000"/>
        <rFont val="Microsoft YaHei UI"/>
        <charset val="134"/>
      </rPr>
      <t>1、限时免费享价值15,000元终身基础保养
2、限时免费享价值18,000元三电系统终身质保
3、限时免费享价值20,000元NPA智能领航辅助终身免费使用(限四驱版)</t>
    </r>
    <r>
      <rPr>
        <b/>
        <sz val="12"/>
        <color rgb="FFFF0000"/>
        <rFont val="Microsoft YaHei UI"/>
        <charset val="134"/>
      </rPr>
      <t xml:space="preserve">
二、超值升级礼
</t>
    </r>
    <r>
      <rPr>
        <sz val="12"/>
        <color rgb="FFFF0000"/>
        <rFont val="Microsoft YaHei UI"/>
        <charset val="134"/>
      </rPr>
      <t>1、价值 8,000元的霞光灰金属漆，限时优惠价2,000元
2、价值 6,199元品牌家充桩及基础安装服务，限时优惠价,2000元（如需购买，则需付车款时额外支付2000元，后下发充电桩卡券）</t>
    </r>
    <r>
      <rPr>
        <b/>
        <sz val="12"/>
        <color rgb="FFFF0000"/>
        <rFont val="Microsoft YaHei UI"/>
        <charset val="134"/>
      </rPr>
      <t xml:space="preserve">
三、金融限时礼
</t>
    </r>
    <r>
      <rPr>
        <sz val="12"/>
        <color rgb="FFFF0000"/>
        <rFont val="Microsoft YaHei UI"/>
        <charset val="134"/>
      </rPr>
      <t>0首付/超长60期，一年两年三年，多种灵活选择</t>
    </r>
    <r>
      <rPr>
        <b/>
        <sz val="12"/>
        <color rgb="FFFF0000"/>
        <rFont val="Microsoft YaHei UI"/>
        <charset val="134"/>
      </rPr>
      <t xml:space="preserve">
四、出行无忧礼
</t>
    </r>
    <r>
      <rPr>
        <sz val="12"/>
        <color rgb="FFFF0000"/>
        <rFont val="Microsoft YaHei UI"/>
        <charset val="134"/>
      </rPr>
      <t xml:space="preserve">1、首任车主终身免费车机基础流量
2、维修期间免费代步车服务
3、维保无限次免费取送车服务
4、3年免费沃尔沃救援服务
</t>
    </r>
    <r>
      <rPr>
        <b/>
        <sz val="12"/>
        <color rgb="FFFF0000"/>
        <rFont val="Microsoft YaHei UI"/>
        <charset val="134"/>
      </rPr>
      <t>沃尔沃3000元精品</t>
    </r>
    <r>
      <rPr>
        <sz val="12"/>
        <color rgb="FFFF0000"/>
        <rFont val="Microsoft YaHei UI"/>
        <charset val="134"/>
      </rPr>
      <t xml:space="preserve">
2026年5月9日-6月30日，通过中汽总购买2026款 XC70四驱超长续航Core/四驱超长续航Plus，可享受价值3000元的精品，以月度进行发放</t>
    </r>
    <r>
      <rPr>
        <b/>
        <sz val="12"/>
        <color rgb="FFFF0000"/>
        <rFont val="Microsoft YaHei UI"/>
        <charset val="134"/>
      </rPr>
      <t xml:space="preserve">
</t>
    </r>
    <r>
      <rPr>
        <b/>
        <sz val="12"/>
        <rFont val="Microsoft YaHei UI"/>
        <charset val="134"/>
      </rPr>
      <t>外观颜色：</t>
    </r>
    <r>
      <rPr>
        <sz val="12"/>
        <rFont val="Microsoft YaHei UI"/>
        <charset val="134"/>
      </rPr>
      <t>水晶白、玛瑙黑、牛仔蓝、薄雾灰、瀚漠沙、松湖绿、霞光灰（限时2000元）</t>
    </r>
    <r>
      <rPr>
        <b/>
        <sz val="12"/>
        <rFont val="Microsoft YaHei UI"/>
        <charset val="134"/>
      </rPr>
      <t xml:space="preserve">
内饰颜色：</t>
    </r>
    <r>
      <rPr>
        <sz val="12"/>
        <rFont val="Microsoft YaHei UI"/>
        <charset val="134"/>
      </rPr>
      <t>晨曦白（Ultra)、豆蔻褐、曜石黑</t>
    </r>
  </si>
  <si>
    <r>
      <rPr>
        <b/>
        <sz val="11"/>
        <rFont val="Microsoft YaHei UI"/>
        <charset val="134"/>
      </rPr>
      <t xml:space="preserve">XC70 </t>
    </r>
    <r>
      <rPr>
        <sz val="11"/>
        <rFont val="Microsoft YaHei UI"/>
        <charset val="134"/>
      </rPr>
      <t>贴息贷款方案（农业银行）
贴息贷款客户，开票价以向银行申请
贷款日期为准。</t>
    </r>
  </si>
  <si>
    <t>贷款产品</t>
  </si>
  <si>
    <t>分期月数</t>
  </si>
  <si>
    <t>最低首付比例</t>
  </si>
  <si>
    <t>持卡人费率</t>
  </si>
  <si>
    <t>低息方案</t>
  </si>
  <si>
    <r>
      <rPr>
        <b/>
        <sz val="11"/>
        <rFont val="Microsoft YaHei UI"/>
        <charset val="134"/>
      </rPr>
      <t>XC70</t>
    </r>
    <r>
      <rPr>
        <sz val="11"/>
        <rFont val="Microsoft YaHei UI"/>
        <charset val="134"/>
      </rPr>
      <t xml:space="preserve"> 贴息贷款方案（中国银行）
贴息贷款客户，开票价以向银行申请
贷款日期为准。</t>
    </r>
  </si>
  <si>
    <t xml:space="preserve">XC60 </t>
  </si>
  <si>
    <t>XC60 B5 四驱 智逸豪华版</t>
  </si>
  <si>
    <r>
      <rPr>
        <b/>
        <sz val="12"/>
        <color rgb="FF000000"/>
        <rFont val="Microsoft YaHei UI"/>
        <charset val="134"/>
      </rPr>
      <t xml:space="preserve">代理服务费2800
</t>
    </r>
    <r>
      <rPr>
        <b/>
        <sz val="12"/>
        <color rgb="FFFF0000"/>
        <rFont val="Microsoft YaHei UI"/>
        <charset val="134"/>
      </rPr>
      <t>（限时免费）</t>
    </r>
  </si>
  <si>
    <r>
      <rPr>
        <sz val="11"/>
        <rFont val="Microsoft YaHei UI"/>
        <charset val="134"/>
      </rPr>
      <t>XC60 B5 四驱 智逸豪华版</t>
    </r>
    <r>
      <rPr>
        <sz val="9"/>
        <rFont val="Microsoft YaHei UI"/>
        <charset val="134"/>
      </rPr>
      <t>+冬季选装包</t>
    </r>
  </si>
  <si>
    <r>
      <rPr>
        <sz val="11"/>
        <rFont val="Microsoft YaHei UI"/>
        <charset val="134"/>
      </rPr>
      <t>XC60 B5 四驱 智逸豪华版</t>
    </r>
    <r>
      <rPr>
        <sz val="9"/>
        <rFont val="Microsoft YaHei UI"/>
        <charset val="134"/>
      </rPr>
      <t>+4C自适应底盘 + 空气悬架</t>
    </r>
  </si>
  <si>
    <r>
      <rPr>
        <sz val="11"/>
        <rFont val="Microsoft YaHei UI"/>
        <charset val="134"/>
      </rPr>
      <t>XC60 B5 四驱 智逸豪华版</t>
    </r>
    <r>
      <rPr>
        <sz val="9"/>
        <rFont val="Microsoft YaHei UI"/>
        <charset val="134"/>
      </rPr>
      <t>+冬季选装包+4C自适应底盘 + 空气悬架</t>
    </r>
  </si>
  <si>
    <t>XC60 B5 四驱 智远豪华版</t>
  </si>
  <si>
    <r>
      <rPr>
        <sz val="11"/>
        <rFont val="Microsoft YaHei UI"/>
        <charset val="134"/>
      </rPr>
      <t>XC60 B5 四驱 智远豪华版</t>
    </r>
    <r>
      <rPr>
        <sz val="9"/>
        <rFont val="Microsoft YaHei UI"/>
        <charset val="134"/>
      </rPr>
      <t>+Bowers &amp; Wilkins® 殿堂级音响系统</t>
    </r>
  </si>
  <si>
    <r>
      <rPr>
        <sz val="11"/>
        <rFont val="Microsoft YaHei UI"/>
        <charset val="134"/>
      </rPr>
      <t>XC60 B5 四驱 智远豪华版</t>
    </r>
    <r>
      <rPr>
        <sz val="9"/>
        <rFont val="Microsoft YaHei UI"/>
        <charset val="134"/>
      </rPr>
      <t>+冬季选装包</t>
    </r>
  </si>
  <si>
    <r>
      <rPr>
        <sz val="11"/>
        <rFont val="Microsoft YaHei UI"/>
        <charset val="134"/>
      </rPr>
      <t>XC60 B5 四驱 智远豪华版</t>
    </r>
    <r>
      <rPr>
        <sz val="9"/>
        <rFont val="Microsoft YaHei UI"/>
        <charset val="134"/>
      </rPr>
      <t>+4C自适应底盘 + 空气悬架</t>
    </r>
  </si>
  <si>
    <r>
      <rPr>
        <sz val="11"/>
        <rFont val="Microsoft YaHei UI"/>
        <charset val="134"/>
      </rPr>
      <t>XC60 B5 四驱 智远豪华版</t>
    </r>
    <r>
      <rPr>
        <sz val="9"/>
        <rFont val="Microsoft YaHei UI"/>
        <charset val="134"/>
      </rPr>
      <t>+Bowers &amp; Wilkins® 殿堂级音响系统+冬季选装包</t>
    </r>
  </si>
  <si>
    <r>
      <rPr>
        <sz val="11"/>
        <rFont val="Microsoft YaHei UI"/>
        <charset val="134"/>
      </rPr>
      <t>XC60 B5 四驱 智远豪华版</t>
    </r>
    <r>
      <rPr>
        <sz val="9"/>
        <rFont val="Microsoft YaHei UI"/>
        <charset val="134"/>
      </rPr>
      <t>+Bowers &amp; Wilkins® 殿堂级音响系统+4C自适应底盘 + 空气悬架</t>
    </r>
  </si>
  <si>
    <r>
      <rPr>
        <sz val="11"/>
        <rFont val="Microsoft YaHei UI"/>
        <charset val="134"/>
      </rPr>
      <t>XC60 B5 四驱 智远豪华版</t>
    </r>
    <r>
      <rPr>
        <sz val="9"/>
        <rFont val="Microsoft YaHei UI"/>
        <charset val="134"/>
      </rPr>
      <t>+冬季选装包+4C自适应底盘 + 空气悬架</t>
    </r>
  </si>
  <si>
    <r>
      <rPr>
        <sz val="11"/>
        <rFont val="Microsoft YaHei UI"/>
        <charset val="134"/>
      </rPr>
      <t>XC60 B5 四驱 智远豪华版</t>
    </r>
    <r>
      <rPr>
        <sz val="9"/>
        <rFont val="Microsoft YaHei UI"/>
        <charset val="134"/>
      </rPr>
      <t>+Bowers &amp; Wilkins® 殿堂级音响系统+冬季选装包+4C自适应底盘 + 空气悬架</t>
    </r>
  </si>
  <si>
    <t>XC60 B5 四驱 智远运动版</t>
  </si>
  <si>
    <r>
      <rPr>
        <sz val="11"/>
        <rFont val="Microsoft YaHei UI"/>
        <charset val="134"/>
      </rPr>
      <t>XC60 B5 四驱 智远运动版</t>
    </r>
    <r>
      <rPr>
        <sz val="9"/>
        <rFont val="Microsoft YaHei UI"/>
        <charset val="134"/>
      </rPr>
      <t>+Bowers &amp; Wilkins® 殿堂级音响系统</t>
    </r>
  </si>
  <si>
    <r>
      <rPr>
        <sz val="11"/>
        <rFont val="Microsoft YaHei UI"/>
        <charset val="134"/>
      </rPr>
      <t>XC60 B5 四驱 智远运动版</t>
    </r>
    <r>
      <rPr>
        <sz val="9"/>
        <rFont val="Microsoft YaHei UI"/>
        <charset val="134"/>
      </rPr>
      <t>+冬季选装包</t>
    </r>
  </si>
  <si>
    <r>
      <rPr>
        <sz val="11"/>
        <rFont val="Microsoft YaHei UI"/>
        <charset val="134"/>
      </rPr>
      <t>XC60 B5 四驱 智远运动版</t>
    </r>
    <r>
      <rPr>
        <sz val="9"/>
        <rFont val="Microsoft YaHei UI"/>
        <charset val="134"/>
      </rPr>
      <t>+4C自适应底盘 + 空气悬架</t>
    </r>
  </si>
  <si>
    <r>
      <rPr>
        <sz val="11"/>
        <rFont val="Microsoft YaHei UI"/>
        <charset val="134"/>
      </rPr>
      <t>XC60 B5 四驱 智远运动版</t>
    </r>
    <r>
      <rPr>
        <sz val="9"/>
        <rFont val="Microsoft YaHei UI"/>
        <charset val="134"/>
      </rPr>
      <t>+Bowers &amp; Wilkins® 殿堂级音响系统+冬季选装包</t>
    </r>
  </si>
  <si>
    <r>
      <rPr>
        <sz val="11"/>
        <rFont val="Microsoft YaHei UI"/>
        <charset val="134"/>
      </rPr>
      <t>XC60 B5 四驱 智远运动版</t>
    </r>
    <r>
      <rPr>
        <sz val="9"/>
        <rFont val="Microsoft YaHei UI"/>
        <charset val="134"/>
      </rPr>
      <t>+Bowers &amp; Wilkins® 殿堂级音响系统+4C自适应底盘 + 空气悬架</t>
    </r>
  </si>
  <si>
    <r>
      <rPr>
        <sz val="11"/>
        <rFont val="Microsoft YaHei UI"/>
        <charset val="134"/>
      </rPr>
      <t>XC60 B5 四驱 智远运动版</t>
    </r>
    <r>
      <rPr>
        <sz val="9"/>
        <rFont val="Microsoft YaHei UI"/>
        <charset val="134"/>
      </rPr>
      <t>+冬季选装包+4C自适应底盘 + 空气悬架</t>
    </r>
  </si>
  <si>
    <r>
      <rPr>
        <sz val="11"/>
        <rFont val="Microsoft YaHei UI"/>
        <charset val="134"/>
      </rPr>
      <t>XC60 B5 四驱 智远运动版</t>
    </r>
    <r>
      <rPr>
        <sz val="9"/>
        <rFont val="Microsoft YaHei UI"/>
        <charset val="134"/>
      </rPr>
      <t>+Bowers &amp; Wilkins® 殿堂级音响系统+冬季选装包+4C自适应底盘 + 空气悬架</t>
    </r>
  </si>
  <si>
    <t>XC60 B5 四驱 智远极夜黑版</t>
  </si>
  <si>
    <r>
      <rPr>
        <sz val="11"/>
        <color rgb="FF000000"/>
        <rFont val="Microsoft YaHei UI"/>
        <charset val="134"/>
      </rPr>
      <t>XC60 B5 四驱 智远极夜黑版</t>
    </r>
    <r>
      <rPr>
        <sz val="9"/>
        <color rgb="FF000000"/>
        <rFont val="Microsoft YaHei UI"/>
        <charset val="134"/>
      </rPr>
      <t>+Bowers &amp; Wilkins® 殿堂级音响系统</t>
    </r>
  </si>
  <si>
    <r>
      <rPr>
        <sz val="11"/>
        <color rgb="FF000000"/>
        <rFont val="Microsoft YaHei UI"/>
        <charset val="134"/>
      </rPr>
      <t>XC60 B5 四驱 智远极夜黑版</t>
    </r>
    <r>
      <rPr>
        <sz val="9"/>
        <color rgb="FF000000"/>
        <rFont val="Microsoft YaHei UI"/>
        <charset val="134"/>
      </rPr>
      <t>+冬季选装包</t>
    </r>
  </si>
  <si>
    <r>
      <rPr>
        <sz val="11"/>
        <color rgb="FF000000"/>
        <rFont val="Microsoft YaHei UI"/>
        <charset val="134"/>
      </rPr>
      <t>XC60 B5 四驱 智远极夜黑版</t>
    </r>
    <r>
      <rPr>
        <sz val="9"/>
        <color rgb="FF000000"/>
        <rFont val="Microsoft YaHei UI"/>
        <charset val="134"/>
      </rPr>
      <t>+4C自适应底盘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</si>
  <si>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t>
    </r>
  </si>
  <si>
    <r>
      <rPr>
        <sz val="11"/>
        <color rgb="FF000000"/>
        <rFont val="Microsoft YaHei UI"/>
        <charset val="134"/>
      </rPr>
      <t>XC60 B5 四驱 智远极夜黑版</t>
    </r>
    <r>
      <rPr>
        <sz val="9"/>
        <color rgb="FF000000"/>
        <rFont val="Microsoft YaHei UI"/>
        <charset val="134"/>
      </rPr>
      <t>+Bowers &amp; Wilkins® 殿堂级音响系统+4C自适应底盘 + 空气悬架</t>
    </r>
  </si>
  <si>
    <r>
      <rPr>
        <sz val="11"/>
        <color rgb="FF000000"/>
        <rFont val="Microsoft YaHei UI"/>
        <charset val="134"/>
      </rPr>
      <t>XC60 B5 四驱 智远极夜黑版</t>
    </r>
    <r>
      <rPr>
        <sz val="9"/>
        <color rgb="FF000000"/>
        <rFont val="Microsoft YaHei UI"/>
        <charset val="134"/>
      </rPr>
      <t>+冬季选装包+4C自适应底盘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</si>
  <si>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殿堂级音响系统+冬季选装包+4C自适应底盘 + 空气悬架</t>
    </r>
  </si>
  <si>
    <t>XC60 B5 四驱 智雅豪华版</t>
  </si>
  <si>
    <r>
      <rPr>
        <sz val="11"/>
        <color rgb="FF000000"/>
        <rFont val="Microsoft YaHei UI"/>
        <charset val="134"/>
      </rPr>
      <t>XC60 B5 四驱 智雅豪华版</t>
    </r>
    <r>
      <rPr>
        <sz val="9"/>
        <color rgb="FF000000"/>
        <rFont val="Microsoft YaHei UI"/>
        <charset val="134"/>
      </rPr>
      <t>+冬季选装包</t>
    </r>
  </si>
  <si>
    <r>
      <rPr>
        <sz val="11"/>
        <color rgb="FF000000"/>
        <rFont val="Microsoft YaHei UI"/>
        <charset val="134"/>
      </rPr>
      <t>XC60 B5 四驱 智雅豪华版</t>
    </r>
    <r>
      <rPr>
        <sz val="9"/>
        <color rgb="FF000000"/>
        <rFont val="Microsoft YaHei UI"/>
        <charset val="134"/>
      </rPr>
      <t>+4C自适应底盘 + 空气悬架</t>
    </r>
  </si>
  <si>
    <r>
      <rPr>
        <sz val="11"/>
        <color rgb="FF000000"/>
        <rFont val="Microsoft YaHei UI"/>
        <charset val="134"/>
      </rPr>
      <t>XC60 B5 四驱 智雅豪华版</t>
    </r>
    <r>
      <rPr>
        <sz val="9"/>
        <color rgb="FF000000"/>
        <rFont val="Microsoft YaHei UI"/>
        <charset val="134"/>
      </rPr>
      <t>+冬季选装包+4C自适应底盘 + 空气悬架</t>
    </r>
  </si>
  <si>
    <r>
      <rPr>
        <b/>
        <sz val="11"/>
        <color rgb="FFFF0000"/>
        <rFont val="Microsoft YaHei UI"/>
        <charset val="134"/>
      </rPr>
      <t xml:space="preserve">XC60六重礼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2026年5月9日至6月30日，下单购买XC60新车的首任入会车主，可享终身免费保养服务权益。（XC60六重礼礼遇之一）</t>
    </r>
    <r>
      <rPr>
        <b/>
        <sz val="12"/>
        <color rgb="FFFF0000"/>
        <rFont val="Microsoft YaHei UI"/>
        <charset val="134"/>
      </rPr>
      <t xml:space="preserve">
</t>
    </r>
    <r>
      <rPr>
        <sz val="11"/>
        <color rgb="FFFF0000"/>
        <rFont val="Microsoft YaHei UI"/>
        <charset val="134"/>
      </rPr>
      <t>*以中汽总提报厂家时间为准，免费保养服务的适用条件和限制以沃尔沃官方为准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上述期限内购买沃尔沃XC60的首任车主提供终身免费保养服务权益；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60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沃尔沃3000元精品</t>
    </r>
    <r>
      <rPr>
        <sz val="11"/>
        <color rgb="FFFF0000"/>
        <rFont val="Microsoft YaHei UI"/>
        <charset val="134"/>
      </rPr>
      <t xml:space="preserve">
2026年5月9日-6月30日，通过中汽总购买XC60 B5四驱智远豪华版/智远运动，可享受价值3000元的精品，以月度进行发放</t>
    </r>
    <r>
      <rPr>
        <b/>
        <sz val="11"/>
        <color rgb="FFFF0000"/>
        <rFont val="Microsoft YaHei UI"/>
        <charset val="134"/>
      </rPr>
      <t xml:space="preserve">
*如涉及年款切换，可能导致免税价格有所浮动，请详询各地区业务负责人
*沃尔沃厂家礼遇的适用条件和限制以沃尔沃官方为准</t>
    </r>
    <r>
      <rPr>
        <b/>
        <sz val="11"/>
        <rFont val="Microsoft YaHei UI"/>
        <charset val="134"/>
      </rPr>
      <t xml:space="preserve">
</t>
    </r>
    <r>
      <rPr>
        <b/>
        <sz val="11"/>
        <color rgb="FFFF0000"/>
        <rFont val="Microsoft YaHei UI"/>
        <charset val="134"/>
      </rPr>
      <t xml:space="preserve">
</t>
    </r>
    <r>
      <rPr>
        <b/>
        <sz val="11"/>
        <color rgb="FF212121"/>
        <rFont val="Microsoft YaHei UI"/>
        <charset val="134"/>
      </rPr>
      <t>*XC60车型冬季选装包包含:前排座椅加热(智远和智雅版标配)，后排座椅加热，方向盘加热，前风挡玻璃清洗喷加热；</t>
    </r>
    <r>
      <rPr>
        <b/>
        <sz val="11"/>
        <color rgb="FFFF0000"/>
        <rFont val="Microsoft YaHei UI"/>
        <charset val="134"/>
      </rPr>
      <t xml:space="preserve">
</t>
    </r>
    <r>
      <rPr>
        <b/>
        <sz val="11"/>
        <rFont val="Microsoft YaHei UI"/>
        <charset val="134"/>
      </rPr>
      <t xml:space="preserve">
外观颜色：</t>
    </r>
    <r>
      <rPr>
        <sz val="11"/>
        <rFont val="Microsoft YaHei UI"/>
        <charset val="134"/>
      </rPr>
      <t>水晶白珍珠漆、玛瑙黑金属漆、松湖绿金属漆、森莓红金属漆、牛仔蓝金属漆、星耀沙金属漆、薄雾灰金属漆</t>
    </r>
    <r>
      <rPr>
        <b/>
        <sz val="11"/>
        <rFont val="Microsoft YaHei UI"/>
        <charset val="134"/>
      </rPr>
      <t xml:space="preserve">
内饰颜色：</t>
    </r>
    <r>
      <rPr>
        <sz val="11"/>
        <rFont val="Microsoft YaHei UI"/>
        <charset val="134"/>
      </rPr>
      <t>黑内饰-黑色座椅、黑内饰-豆蔻褐座椅
                   B5 智雅豪华版可选：黑内饰-黑色座椅、米内饰-米色座椅</t>
    </r>
  </si>
  <si>
    <r>
      <rPr>
        <b/>
        <sz val="11"/>
        <rFont val="Microsoft YaHei UI"/>
        <charset val="134"/>
      </rPr>
      <t>XC60 贴息贷款方案</t>
    </r>
    <r>
      <rPr>
        <sz val="11"/>
        <rFont val="Microsoft YaHei UI"/>
        <charset val="134"/>
      </rPr>
      <t>（农业银行）
贴息贷款客户，开票价以向银行申请
贷款日期为准。</t>
    </r>
  </si>
  <si>
    <r>
      <rPr>
        <b/>
        <sz val="11"/>
        <rFont val="Microsoft YaHei UI"/>
        <charset val="134"/>
      </rPr>
      <t>XC60 贴息贷款方案</t>
    </r>
    <r>
      <rPr>
        <sz val="11"/>
        <rFont val="Microsoft YaHei UI"/>
        <charset val="134"/>
      </rPr>
      <t>（中国银行）
贴息贷款客户，开票价以向银行申请
贷款日期为准。</t>
    </r>
  </si>
  <si>
    <t xml:space="preserve">S90 </t>
  </si>
  <si>
    <t>S90 B5 智逸豪华版</t>
  </si>
  <si>
    <r>
      <rPr>
        <b/>
        <sz val="12"/>
        <color rgb="FF000000"/>
        <rFont val="Microsoft YaHei UI"/>
        <charset val="134"/>
      </rPr>
      <t xml:space="preserve">代理服务费2500
</t>
    </r>
    <r>
      <rPr>
        <b/>
        <sz val="12"/>
        <color rgb="FFFF0000"/>
        <rFont val="Microsoft YaHei UI"/>
        <charset val="134"/>
      </rPr>
      <t>（限时免费）</t>
    </r>
  </si>
  <si>
    <r>
      <rPr>
        <sz val="11"/>
        <rFont val="Microsoft YaHei UI"/>
        <charset val="134"/>
      </rPr>
      <t>S90 B5 智逸豪华版</t>
    </r>
    <r>
      <rPr>
        <sz val="9"/>
        <rFont val="Microsoft YaHei UI"/>
        <charset val="134"/>
      </rPr>
      <t>+冬季选装包</t>
    </r>
  </si>
  <si>
    <t>S90 B5 智远豪华版</t>
  </si>
  <si>
    <r>
      <rPr>
        <sz val="11"/>
        <rFont val="Microsoft YaHei UI"/>
        <charset val="134"/>
      </rPr>
      <t>S90 B5 智远豪华版</t>
    </r>
    <r>
      <rPr>
        <sz val="9"/>
        <rFont val="Microsoft YaHei UI"/>
        <charset val="134"/>
      </rPr>
      <t>+冬季选装包</t>
    </r>
  </si>
  <si>
    <r>
      <rPr>
        <sz val="11"/>
        <rFont val="Microsoft YaHei UI"/>
        <charset val="134"/>
      </rPr>
      <t>S90 B5 智远豪华版</t>
    </r>
    <r>
      <rPr>
        <sz val="9"/>
        <rFont val="Microsoft YaHei UI"/>
        <charset val="134"/>
      </rPr>
      <t>+Bowers &amp; Wilkins® 殿堂级音响系统</t>
    </r>
  </si>
  <si>
    <r>
      <rPr>
        <sz val="11"/>
        <rFont val="Microsoft YaHei UI"/>
        <charset val="134"/>
      </rPr>
      <t>S90 B5 智远豪华版</t>
    </r>
    <r>
      <rPr>
        <sz val="9"/>
        <rFont val="Microsoft YaHei UI"/>
        <charset val="134"/>
      </rPr>
      <t>+4C自适应底盘 + 后空气悬架</t>
    </r>
  </si>
  <si>
    <r>
      <rPr>
        <sz val="11"/>
        <rFont val="Microsoft YaHei UI"/>
        <charset val="134"/>
      </rPr>
      <t>S90 B5 智远豪华版</t>
    </r>
    <r>
      <rPr>
        <sz val="9"/>
        <rFont val="Microsoft YaHei UI"/>
        <charset val="134"/>
      </rPr>
      <t>+冬季选装包+Bowers &amp; Wilkins® 殿堂级音响系统</t>
    </r>
  </si>
  <si>
    <r>
      <rPr>
        <sz val="11"/>
        <rFont val="Microsoft YaHei UI"/>
        <charset val="134"/>
      </rPr>
      <t>S90 B5 智远豪华版</t>
    </r>
    <r>
      <rPr>
        <sz val="9"/>
        <rFont val="Microsoft YaHei UI"/>
        <charset val="134"/>
      </rPr>
      <t>+冬季选装包+4C自适应底盘 + 后空气悬架</t>
    </r>
  </si>
  <si>
    <r>
      <rPr>
        <sz val="11"/>
        <rFont val="Microsoft YaHei UI"/>
        <charset val="134"/>
      </rPr>
      <t>S90 B5 智远豪华版</t>
    </r>
    <r>
      <rPr>
        <sz val="9"/>
        <rFont val="Microsoft YaHei UI"/>
        <charset val="134"/>
      </rPr>
      <t>+Bowers &amp; Wilkins® 殿堂级音响系统+4C自适应底盘 + 后空气悬架</t>
    </r>
  </si>
  <si>
    <r>
      <rPr>
        <sz val="11"/>
        <rFont val="Microsoft YaHei UI"/>
        <charset val="134"/>
      </rPr>
      <t>S90 B5 智远豪华版</t>
    </r>
    <r>
      <rPr>
        <sz val="9"/>
        <rFont val="Microsoft YaHei UI"/>
        <charset val="134"/>
      </rPr>
      <t>+冬季选装包+Bowers &amp; Wilkins® 殿堂级音响系统+4C自适应底盘 +后空气悬架</t>
    </r>
  </si>
  <si>
    <t>S90 B5 智远运动版</t>
  </si>
  <si>
    <r>
      <rPr>
        <sz val="11"/>
        <rFont val="Microsoft YaHei UI"/>
        <charset val="134"/>
      </rPr>
      <t>S90 B5 智远运动版</t>
    </r>
    <r>
      <rPr>
        <sz val="9"/>
        <rFont val="Microsoft YaHei UI"/>
        <charset val="134"/>
      </rPr>
      <t>+冬季选装包</t>
    </r>
  </si>
  <si>
    <r>
      <rPr>
        <sz val="11"/>
        <rFont val="Microsoft YaHei UI"/>
        <charset val="134"/>
      </rPr>
      <t>S90 B5 智远运动版</t>
    </r>
    <r>
      <rPr>
        <sz val="9"/>
        <rFont val="Microsoft YaHei UI"/>
        <charset val="134"/>
      </rPr>
      <t>+Bowers &amp; Wilkins® 殿堂级音响系统</t>
    </r>
  </si>
  <si>
    <r>
      <rPr>
        <sz val="11"/>
        <rFont val="Microsoft YaHei UI"/>
        <charset val="134"/>
      </rPr>
      <t>S90 B5 智远运动版</t>
    </r>
    <r>
      <rPr>
        <sz val="9"/>
        <rFont val="Microsoft YaHei UI"/>
        <charset val="134"/>
      </rPr>
      <t>+4C自适应底盘 + 后空气悬架</t>
    </r>
  </si>
  <si>
    <r>
      <rPr>
        <sz val="11"/>
        <rFont val="Microsoft YaHei UI"/>
        <charset val="134"/>
      </rPr>
      <t>S90 B5 智远运动版</t>
    </r>
    <r>
      <rPr>
        <sz val="9"/>
        <rFont val="Microsoft YaHei UI"/>
        <charset val="134"/>
      </rPr>
      <t>+冬季选装包+Bowers &amp; Wilkins® 殿堂级音响系统</t>
    </r>
  </si>
  <si>
    <r>
      <rPr>
        <sz val="11"/>
        <rFont val="Microsoft YaHei UI"/>
        <charset val="134"/>
      </rPr>
      <t>S90 B5 智远运动版</t>
    </r>
    <r>
      <rPr>
        <sz val="9"/>
        <rFont val="Microsoft YaHei UI"/>
        <charset val="134"/>
      </rPr>
      <t>+冬季选装包+4C自适应底盘 + 后空气悬架</t>
    </r>
  </si>
  <si>
    <r>
      <rPr>
        <sz val="11"/>
        <rFont val="Microsoft YaHei UI"/>
        <charset val="134"/>
      </rPr>
      <t>S90 B5 智远运动版</t>
    </r>
    <r>
      <rPr>
        <sz val="9"/>
        <rFont val="Microsoft YaHei UI"/>
        <charset val="134"/>
      </rPr>
      <t>+Bowers &amp; Wilkins® 殿堂级音响系统+4C自适应底盘 + 后空气悬架</t>
    </r>
  </si>
  <si>
    <r>
      <rPr>
        <sz val="11"/>
        <rFont val="Microsoft YaHei UI"/>
        <charset val="134"/>
      </rPr>
      <t>S90 B5 智远运动版</t>
    </r>
    <r>
      <rPr>
        <sz val="9"/>
        <rFont val="Microsoft YaHei UI"/>
        <charset val="134"/>
      </rPr>
      <t>+冬季选装包+Bowers &amp; Wilkins® 殿堂级音响系统+4C自适应底盘 +后空气悬架</t>
    </r>
  </si>
  <si>
    <t>S90 B5 智雅豪华版</t>
  </si>
  <si>
    <r>
      <rPr>
        <sz val="11"/>
        <rFont val="Microsoft YaHei UI"/>
        <charset val="134"/>
      </rPr>
      <t>S90 B5 智雅豪华版</t>
    </r>
    <r>
      <rPr>
        <sz val="9"/>
        <rFont val="Microsoft YaHei UI"/>
        <charset val="134"/>
      </rPr>
      <t>+冬季选装包</t>
    </r>
  </si>
  <si>
    <r>
      <rPr>
        <sz val="11"/>
        <rFont val="Microsoft YaHei UI"/>
        <charset val="134"/>
      </rPr>
      <t>S90 B5 智雅豪华版</t>
    </r>
    <r>
      <rPr>
        <sz val="9"/>
        <rFont val="Microsoft YaHei UI"/>
        <charset val="134"/>
      </rPr>
      <t>+4C自适应底盘 + 后空气悬架</t>
    </r>
  </si>
  <si>
    <r>
      <rPr>
        <sz val="11"/>
        <rFont val="Microsoft YaHei UI"/>
        <charset val="134"/>
      </rPr>
      <t>S90 B5 智雅豪华版</t>
    </r>
    <r>
      <rPr>
        <sz val="9"/>
        <rFont val="Microsoft YaHei UI"/>
        <charset val="134"/>
      </rPr>
      <t>+冬季选装包+4C自适应底盘 + 后空气悬架</t>
    </r>
  </si>
  <si>
    <r>
      <rPr>
        <b/>
        <sz val="11"/>
        <color rgb="FFFF0000"/>
        <rFont val="Microsoft YaHei UI"/>
        <charset val="134"/>
      </rPr>
      <t xml:space="preserve">S90六重礼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2026年5月9日至6月30日，下单购买S90新车的首任入会车主，可享终身免费保养服务权益（S90六重礼礼遇之一）</t>
    </r>
    <r>
      <rPr>
        <sz val="11"/>
        <color rgb="FFFF0000"/>
        <rFont val="Microsoft YaHei UI"/>
        <charset val="134"/>
      </rPr>
      <t xml:space="preserve">
*以中汽总提报厂家时间为准，免费保养服务的适用条件和限制以沃尔沃官方为准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上述期限内购买沃尔沃S90的首任车主提供终身免费保养服务权益；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S90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 xml:space="preserve">
沃尔沃3000元精品</t>
    </r>
    <r>
      <rPr>
        <sz val="11"/>
        <color rgb="FFFF0000"/>
        <rFont val="Microsoft YaHei UI"/>
        <charset val="134"/>
      </rPr>
      <t xml:space="preserve">
2026年5月9日-6月30日，通过中汽总购买S90 B5智远豪华版/智远运动版，可享受价值3000元的精品，以月度进行发放
</t>
    </r>
    <r>
      <rPr>
        <b/>
        <sz val="11"/>
        <color rgb="FFFF0000"/>
        <rFont val="Microsoft YaHei UI"/>
        <charset val="134"/>
      </rPr>
      <t xml:space="preserve">
*沃尔沃厂家礼遇的适用条件和限制以沃尔沃官方为准
</t>
    </r>
    <r>
      <rPr>
        <sz val="11"/>
        <color rgb="FFFF0000"/>
        <rFont val="Microsoft YaHei UI"/>
        <charset val="134"/>
      </rPr>
      <t xml:space="preserve">
</t>
    </r>
    <r>
      <rPr>
        <b/>
        <sz val="11"/>
        <color rgb="FF212121"/>
        <rFont val="Microsoft YaHei UI"/>
        <charset val="134"/>
      </rPr>
      <t xml:space="preserve">*S90车型冬季选装包包含:后排座椅加热(智雅版标配)，方向盘加热。
</t>
    </r>
    <r>
      <rPr>
        <sz val="11"/>
        <color rgb="FFFF0000"/>
        <rFont val="Microsoft YaHei UI"/>
        <charset val="134"/>
      </rPr>
      <t xml:space="preserve">
</t>
    </r>
    <r>
      <rPr>
        <b/>
        <sz val="11"/>
        <rFont val="Microsoft YaHei UI"/>
        <charset val="134"/>
      </rPr>
      <t>外观颜色：</t>
    </r>
    <r>
      <rPr>
        <sz val="11"/>
        <rFont val="Microsoft YaHei UI"/>
        <charset val="134"/>
      </rPr>
      <t>水晶白珍珠漆、玛瑙黑金属漆、牛仔蓝金属漆、蝶贝灰金属漆、星耀沙金属漆、森莓红金属漆、薄雾灰金属漆</t>
    </r>
    <r>
      <rPr>
        <b/>
        <sz val="11"/>
        <rFont val="Microsoft YaHei UI"/>
        <charset val="134"/>
      </rPr>
      <t xml:space="preserve">
内饰颜色：</t>
    </r>
    <r>
      <rPr>
        <sz val="11"/>
        <rFont val="Microsoft YaHei UI"/>
        <charset val="134"/>
      </rPr>
      <t>黑内饰-黑色座椅、黑内饰-枫岚棕座椅，黑内饰-豆蔻褐座椅（仅供智雅）、米内饰-米色座椅（仅供智雅）、黑内饰-午夜蓝座椅（仅供T8智雅）</t>
    </r>
  </si>
  <si>
    <r>
      <rPr>
        <b/>
        <sz val="11"/>
        <rFont val="Microsoft YaHei UI"/>
        <charset val="134"/>
      </rPr>
      <t>S90贴息贷款方案</t>
    </r>
    <r>
      <rPr>
        <sz val="11"/>
        <rFont val="Microsoft YaHei UI"/>
        <charset val="134"/>
      </rPr>
      <t>（农业银行）
贴息贷款客户，开票价以向银行申请
贷款日期为准。</t>
    </r>
  </si>
  <si>
    <r>
      <rPr>
        <b/>
        <sz val="11"/>
        <rFont val="Microsoft YaHei UI"/>
        <charset val="134"/>
      </rPr>
      <t>S90贴息贷款方案</t>
    </r>
    <r>
      <rPr>
        <sz val="11"/>
        <rFont val="Microsoft YaHei UI"/>
        <charset val="134"/>
      </rPr>
      <t>（中国银行）
贴息贷款客户，开票价以向银行申请
贷款日期为准。</t>
    </r>
  </si>
  <si>
    <t>首付比例</t>
  </si>
  <si>
    <t>S60</t>
  </si>
  <si>
    <t>S60 B4 智逸豪华版</t>
  </si>
  <si>
    <t>详询中汽总</t>
  </si>
  <si>
    <t>/</t>
  </si>
  <si>
    <t>S60 B4 智远豪华版</t>
  </si>
  <si>
    <t>S60 B4 智远运动版</t>
  </si>
  <si>
    <t>S60 B5 智雅运动版</t>
  </si>
  <si>
    <r>
      <rPr>
        <b/>
        <sz val="11"/>
        <rFont val="Microsoft YaHei UI"/>
        <charset val="134"/>
      </rPr>
      <t>外观颜色：</t>
    </r>
    <r>
      <rPr>
        <sz val="11"/>
        <rFont val="Microsoft YaHei UI"/>
        <charset val="134"/>
      </rPr>
      <t>水晶白珍珠漆、玛瑙黑、牛仔蓝、森莓红、松湖绿、星耀沙、薄雾灰</t>
    </r>
    <r>
      <rPr>
        <b/>
        <sz val="11"/>
        <rFont val="Microsoft YaHei UI"/>
        <charset val="134"/>
      </rPr>
      <t xml:space="preserve">
内饰颜色：</t>
    </r>
    <r>
      <rPr>
        <sz val="11"/>
        <rFont val="Microsoft YaHei UI"/>
        <charset val="134"/>
      </rPr>
      <t>黑内饰+黑色座椅、黑内饰+棕色座椅（棕色座椅仅智逸豪华、智远豪华可选）、黑内饰-灰色座椅（仅限运动版）</t>
    </r>
  </si>
  <si>
    <r>
      <rPr>
        <b/>
        <sz val="11"/>
        <rFont val="Microsoft YaHei UI"/>
        <charset val="134"/>
      </rPr>
      <t>S60贴息贷款方案</t>
    </r>
    <r>
      <rPr>
        <sz val="11"/>
        <rFont val="Microsoft YaHei UI"/>
        <charset val="134"/>
      </rPr>
      <t>（农业银行）
贴息贷款客户，开票价以向银行申请
贷款日期为准。</t>
    </r>
  </si>
  <si>
    <r>
      <rPr>
        <b/>
        <sz val="11"/>
        <rFont val="Microsoft YaHei UI"/>
        <charset val="134"/>
      </rPr>
      <t>S60贴息贷款方案</t>
    </r>
    <r>
      <rPr>
        <sz val="11"/>
        <rFont val="Microsoft YaHei UI"/>
        <charset val="134"/>
      </rPr>
      <t>（中国银行）
贴息贷款客户，开票价以向银行申请
贷款日期为准。</t>
    </r>
  </si>
  <si>
    <t>备注：针对沃尔沃特殊车型选购的客户，必须签订《沃尔沃特殊订单确认函》，一旦锁定生产不接受退单</t>
  </si>
  <si>
    <r>
      <rPr>
        <b/>
        <sz val="10"/>
        <color theme="1"/>
        <rFont val="Microsoft YaHei UI"/>
        <charset val="134"/>
      </rPr>
      <t>农行贷款开通地区：</t>
    </r>
    <r>
      <rPr>
        <sz val="10"/>
        <color theme="1"/>
        <rFont val="Microsoft YaHei UI"/>
        <charset val="134"/>
      </rPr>
      <t>北京、上海、广州、深圳、重庆、天津、杭州、宁波、江苏、济南、青岛、厦门、福州、武汉、长沙、郑州、南昌、太原、石家庄、西安、成都、昆明、哈尔滨、沈阳、大连、长春、贵阳、银川、兰州、南宁、乌鲁木齐、合肥等地区</t>
    </r>
    <r>
      <rPr>
        <b/>
        <sz val="10"/>
        <color theme="1"/>
        <rFont val="Microsoft YaHei UI"/>
        <charset val="134"/>
      </rPr>
      <t>（各地网点将根据业务需求更新补充，详询各地代办服务机构）</t>
    </r>
  </si>
  <si>
    <t>查看最新免税价格请登录中汽总新版网站：www.88453392.com</t>
  </si>
  <si>
    <t>销售咨询电话：010-88453392转2、13671079030（微信同号）</t>
  </si>
  <si>
    <t xml:space="preserve">  此价格只适用价格发布时对应的产品，如遇车辆型号及年款等调整，需以厂家新公布价格政策为准</t>
  </si>
  <si>
    <t>中汽总服务费限时减免
活动时间：2026年6月1日—2026年6月30日
参与对象：活动期间通过中汽总新订购或新申报留学生免税车的客户</t>
  </si>
  <si>
    <t>BMW留学生免税车支持专属定制，优享定制，优先车源，优质售后</t>
  </si>
  <si>
    <t>备  注</t>
  </si>
  <si>
    <t>BMW X5</t>
  </si>
  <si>
    <t>X5 xDrive 30Li 尊享型M运动曜夜套装</t>
  </si>
  <si>
    <r>
      <rPr>
        <b/>
        <sz val="11"/>
        <rFont val="Microsoft YaHei UI"/>
        <charset val="134"/>
      </rPr>
      <t xml:space="preserve">代理服务费：2800 元
</t>
    </r>
    <r>
      <rPr>
        <b/>
        <sz val="11"/>
        <color rgb="FFFF0000"/>
        <rFont val="Microsoft YaHei UI"/>
        <charset val="134"/>
      </rPr>
      <t>（限时免费）</t>
    </r>
  </si>
  <si>
    <t>X5 xDrive 40Li M运动曜夜套装</t>
  </si>
  <si>
    <r>
      <rPr>
        <b/>
        <sz val="11"/>
        <color rgb="FFFF0000"/>
        <rFont val="Microsoft YaHei UI"/>
        <charset val="134"/>
      </rPr>
      <t xml:space="preserve">X5 xDrive 40Li 马年版  </t>
    </r>
    <r>
      <rPr>
        <b/>
        <sz val="9"/>
        <color rgb="FFFF0000"/>
        <rFont val="Microsoft YaHei UI"/>
        <charset val="134"/>
      </rPr>
      <t>（车源有限，预定前请咨询）</t>
    </r>
  </si>
  <si>
    <t>X5 xDrive 40Li 尊享型M运动曜夜套装</t>
  </si>
  <si>
    <r>
      <rPr>
        <b/>
        <sz val="11"/>
        <rFont val="Microsoft YaHei UI"/>
        <charset val="134"/>
      </rPr>
      <t>个性化定制磨砂纯灰色（+8,000元，40Li顶配可0元选装）
车身颜色：</t>
    </r>
    <r>
      <rPr>
        <sz val="11"/>
        <rFont val="Microsoft YaHei UI"/>
        <charset val="134"/>
      </rPr>
      <t>碳黑色、宝石青、神秘灰、矿石白、摩天灰、量子蓝、个性化定制磨砂纯灰色（+8,000元）</t>
    </r>
    <r>
      <rPr>
        <b/>
        <sz val="11"/>
        <rFont val="Microsoft YaHei UI"/>
        <charset val="134"/>
      </rPr>
      <t xml:space="preserve">
内饰颜色：</t>
    </r>
    <r>
      <rPr>
        <sz val="11"/>
        <rFont val="Microsoft YaHei UI"/>
        <charset val="134"/>
      </rPr>
      <t>摩卡色、火山红、火山红/黑色（+2,000元）、海蓝色</t>
    </r>
  </si>
  <si>
    <t>全新
BMW X3
长轴距版</t>
  </si>
  <si>
    <t>X3长轴距版 xDrive 25L M运动曜夜套装</t>
  </si>
  <si>
    <r>
      <rPr>
        <b/>
        <sz val="11"/>
        <color rgb="FFFF0000"/>
        <rFont val="Microsoft YaHei UI"/>
        <charset val="134"/>
      </rPr>
      <t xml:space="preserve">赠送“BMWCare
免费服务套餐”
</t>
    </r>
    <r>
      <rPr>
        <b/>
        <sz val="11"/>
        <rFont val="Microsoft YaHei UI"/>
        <charset val="134"/>
      </rPr>
      <t xml:space="preserve">
代理服务费：2800元
</t>
    </r>
    <r>
      <rPr>
        <b/>
        <sz val="11"/>
        <color rgb="FFFF0000"/>
        <rFont val="Microsoft YaHei UI"/>
        <charset val="134"/>
      </rPr>
      <t>（限时免费）</t>
    </r>
  </si>
  <si>
    <t>X3长轴距版 xDrive 30L 领先型M运动曜夜套装</t>
  </si>
  <si>
    <r>
      <rPr>
        <b/>
        <sz val="11"/>
        <color rgb="FFFF0000"/>
        <rFont val="Microsoft YaHei UI"/>
        <charset val="134"/>
      </rPr>
      <t>X3长轴距版 xDrive 30L马年纪念版</t>
    </r>
    <r>
      <rPr>
        <b/>
        <sz val="9"/>
        <color rgb="FFFF0000"/>
        <rFont val="Microsoft YaHei UI"/>
        <charset val="134"/>
      </rPr>
      <t>（车源有限，预定前请咨询）</t>
    </r>
  </si>
  <si>
    <t>X3长轴距版 xDrive 30L 尊享型M运动曜夜套装</t>
  </si>
  <si>
    <r>
      <rPr>
        <b/>
        <sz val="11"/>
        <rFont val="Microsoft YaHei UI"/>
        <charset val="134"/>
      </rPr>
      <t>外观颜色：</t>
    </r>
    <r>
      <rPr>
        <sz val="11"/>
        <rFont val="Microsoft YaHei UI"/>
        <charset val="134"/>
      </rPr>
      <t>碳黑色、摩天灰、矿石白、布鲁克林灰、极速蓝、磨砂纯灰色（尊享型0元，其他配置+8000）</t>
    </r>
    <r>
      <rPr>
        <b/>
        <sz val="11"/>
        <rFont val="Microsoft YaHei UI"/>
        <charset val="134"/>
      </rPr>
      <t xml:space="preserve">
内饰颜色：</t>
    </r>
    <r>
      <rPr>
        <sz val="11"/>
        <rFont val="Microsoft YaHei UI"/>
        <charset val="134"/>
      </rPr>
      <t>摩卡色、星辰蓝、赤焰红</t>
    </r>
    <r>
      <rPr>
        <b/>
        <sz val="14"/>
        <color rgb="FFFF0000"/>
        <rFont val="Microsoft YaHei UI"/>
        <charset val="134"/>
      </rPr>
      <t xml:space="preserve">
</t>
    </r>
    <r>
      <rPr>
        <sz val="9"/>
        <rFont val="Microsoft YaHei UI"/>
        <charset val="134"/>
      </rPr>
      <t>*上述信息仅供参考，车型配置信息适用于一定生产月，详情请咨询您当地的BMW授权经销商</t>
    </r>
    <r>
      <rPr>
        <b/>
        <sz val="12"/>
        <color rgb="FFFF0000"/>
        <rFont val="Microsoft YaHei UI"/>
        <charset val="134"/>
      </rPr>
      <t xml:space="preserve">
留学人员购买国产新BMW X3长轴距版车型可享受如下专属礼遇：
限时购车优惠：
</t>
    </r>
    <r>
      <rPr>
        <sz val="12"/>
        <rFont val="Microsoft YaHei UI"/>
        <charset val="134"/>
      </rPr>
      <t>购买国产新BMW X3长轴距版车型（仅油车）可享受随车赠送的BMWCare免费服务套餐
时间要求：在6月1日-6月30日内通过MY BMW小程序创建订单（成功支付全部定金），且车辆在2026年9月30日前完成系统零售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</si>
  <si>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全新
BMW 5系</t>
  </si>
  <si>
    <r>
      <rPr>
        <sz val="11"/>
        <color theme="1"/>
        <rFont val="Microsoft YaHei UI"/>
        <charset val="134"/>
      </rPr>
      <t xml:space="preserve">525Li </t>
    </r>
    <r>
      <rPr>
        <sz val="11"/>
        <color theme="1"/>
        <rFont val="微软雅黑"/>
        <charset val="134"/>
      </rPr>
      <t>豪华套装</t>
    </r>
  </si>
  <si>
    <r>
      <rPr>
        <b/>
        <sz val="11"/>
        <color rgb="FFFF0000"/>
        <rFont val="Microsoft YaHei UI"/>
        <charset val="134"/>
      </rPr>
      <t xml:space="preserve">赠送“BMWCare
免费服务套餐”
</t>
    </r>
    <r>
      <rPr>
        <b/>
        <sz val="11"/>
        <rFont val="Microsoft YaHei UI"/>
        <charset val="134"/>
      </rPr>
      <t>代理服务费：2500元</t>
    </r>
    <r>
      <rPr>
        <b/>
        <sz val="11"/>
        <color rgb="FFFF0000"/>
        <rFont val="Microsoft YaHei UI"/>
        <charset val="134"/>
      </rPr>
      <t xml:space="preserve">
（限时免费）</t>
    </r>
  </si>
  <si>
    <t>525Li M运动套装</t>
  </si>
  <si>
    <r>
      <rPr>
        <sz val="11"/>
        <color theme="1"/>
        <rFont val="Microsoft YaHei UI"/>
        <charset val="134"/>
      </rPr>
      <t xml:space="preserve">530Li </t>
    </r>
    <r>
      <rPr>
        <sz val="11"/>
        <color theme="1"/>
        <rFont val="微软雅黑"/>
        <charset val="134"/>
      </rPr>
      <t>领先型</t>
    </r>
    <r>
      <rPr>
        <sz val="11"/>
        <color theme="1"/>
        <rFont val="Arial"/>
        <charset val="134"/>
      </rPr>
      <t xml:space="preserve"> </t>
    </r>
    <r>
      <rPr>
        <sz val="11"/>
        <color theme="1"/>
        <rFont val="微软雅黑"/>
        <charset val="134"/>
      </rPr>
      <t>豪华套装</t>
    </r>
  </si>
  <si>
    <t>530Li 领先型 M运动套装</t>
  </si>
  <si>
    <r>
      <rPr>
        <b/>
        <sz val="11"/>
        <color rgb="FFFF0000"/>
        <rFont val="Microsoft YaHei UI"/>
        <charset val="134"/>
      </rPr>
      <t>530Li 马年纪念版</t>
    </r>
    <r>
      <rPr>
        <b/>
        <sz val="9"/>
        <color rgb="FFFF0000"/>
        <rFont val="Microsoft YaHei UI"/>
        <charset val="134"/>
      </rPr>
      <t>（车源有限，预定前请咨询）</t>
    </r>
  </si>
  <si>
    <t>530Li xDrive M运动套装（订购前请咨询车源排期）</t>
  </si>
  <si>
    <r>
      <rPr>
        <sz val="11"/>
        <color theme="1"/>
        <rFont val="Microsoft YaHei UI"/>
        <charset val="134"/>
      </rPr>
      <t xml:space="preserve">530Li </t>
    </r>
    <r>
      <rPr>
        <sz val="11"/>
        <color theme="1"/>
        <rFont val="微软雅黑"/>
        <charset val="134"/>
      </rPr>
      <t>尊享型</t>
    </r>
    <r>
      <rPr>
        <sz val="11"/>
        <color theme="1"/>
        <rFont val="Arial"/>
        <charset val="134"/>
      </rPr>
      <t xml:space="preserve"> </t>
    </r>
    <r>
      <rPr>
        <sz val="11"/>
        <color theme="1"/>
        <rFont val="微软雅黑"/>
        <charset val="134"/>
      </rPr>
      <t>豪华套装</t>
    </r>
  </si>
  <si>
    <r>
      <rPr>
        <sz val="11"/>
        <color theme="1"/>
        <rFont val="Microsoft YaHei UI"/>
        <charset val="134"/>
      </rPr>
      <t xml:space="preserve">530Li </t>
    </r>
    <r>
      <rPr>
        <sz val="11"/>
        <color theme="1"/>
        <rFont val="微软雅黑"/>
        <charset val="134"/>
      </rPr>
      <t>尊享型</t>
    </r>
    <r>
      <rPr>
        <sz val="11"/>
        <color theme="1"/>
        <rFont val="Arial"/>
        <charset val="134"/>
      </rPr>
      <t xml:space="preserve"> M</t>
    </r>
    <r>
      <rPr>
        <sz val="11"/>
        <color theme="1"/>
        <rFont val="微软雅黑"/>
        <charset val="134"/>
      </rPr>
      <t>运动套装</t>
    </r>
  </si>
  <si>
    <r>
      <rPr>
        <b/>
        <sz val="11"/>
        <rFont val="Microsoft YaHei UI"/>
        <charset val="134"/>
      </rPr>
      <t>外观颜色：</t>
    </r>
    <r>
      <rPr>
        <sz val="11"/>
        <rFont val="Microsoft YaHei UI"/>
        <charset val="134"/>
      </rPr>
      <t xml:space="preserve">
矿石白、碳黑色、量子蓝、闪耀铜灰色、岩石灰、宝石青、磨砂纯灰色（+8000元，尊享型两款车型+0元）
</t>
    </r>
    <r>
      <rPr>
        <b/>
        <sz val="11"/>
        <rFont val="Microsoft YaHei UI"/>
        <charset val="134"/>
      </rPr>
      <t>内饰颜色：</t>
    </r>
    <r>
      <rPr>
        <sz val="11"/>
        <rFont val="Microsoft YaHei UI"/>
        <charset val="134"/>
      </rPr>
      <t xml:space="preserve">
铜棕、勃艮第红、深咖啡色、
尊享型可选：铜棕/阿特拉斯灰、勃艮第红/黑色、海蓝/黑色</t>
    </r>
    <r>
      <rPr>
        <sz val="10"/>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5系车型可享受如下专属礼遇：</t>
    </r>
    <r>
      <rPr>
        <b/>
        <sz val="12"/>
        <rFont val="Microsoft YaHei UI"/>
        <charset val="134"/>
      </rPr>
      <t xml:space="preserve">
</t>
    </r>
    <r>
      <rPr>
        <b/>
        <sz val="12"/>
        <color rgb="FFFF0000"/>
        <rFont val="Microsoft YaHei UI"/>
        <charset val="134"/>
      </rPr>
      <t>限时购车优惠：</t>
    </r>
    <r>
      <rPr>
        <b/>
        <sz val="12"/>
        <rFont val="Microsoft YaHei UI"/>
        <charset val="134"/>
      </rPr>
      <t xml:space="preserve">
</t>
    </r>
    <r>
      <rPr>
        <sz val="12"/>
        <rFont val="Microsoft YaHei UI"/>
        <charset val="134"/>
      </rPr>
      <t>购买国产新BMW 5系车型（仅油车）可享受随车赠送的BMWCare免费服务套餐
时间要求：在6月1日-6月30日内通过MY BMW小程序创建订单（成功支付全部定金），且车辆在2026年9月30日前完成系统零售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</si>
  <si>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新
BMW 3系</t>
  </si>
  <si>
    <t>325i M运动套装</t>
  </si>
  <si>
    <r>
      <rPr>
        <b/>
        <sz val="11"/>
        <color rgb="FFFF0000"/>
        <rFont val="Microsoft YaHei UI"/>
        <charset val="134"/>
      </rPr>
      <t>赠送“BMWCare
免费服务套餐”</t>
    </r>
    <r>
      <rPr>
        <b/>
        <sz val="11"/>
        <rFont val="Microsoft YaHei UI"/>
        <charset val="134"/>
      </rPr>
      <t xml:space="preserve">
代理服务费：2500元
</t>
    </r>
    <r>
      <rPr>
        <b/>
        <sz val="11"/>
        <color rgb="FFFF0000"/>
        <rFont val="Microsoft YaHei UI"/>
        <charset val="134"/>
      </rPr>
      <t>（限时免费）</t>
    </r>
  </si>
  <si>
    <t>330i M运动曜夜套装</t>
  </si>
  <si>
    <t>325Li M运动套装</t>
  </si>
  <si>
    <t>330Li M运动曜夜套装</t>
  </si>
  <si>
    <r>
      <rPr>
        <b/>
        <sz val="11"/>
        <color rgb="FFFF0000"/>
        <rFont val="Microsoft YaHei UI"/>
        <charset val="134"/>
      </rPr>
      <t>330Li 马年纪念版</t>
    </r>
    <r>
      <rPr>
        <b/>
        <sz val="9"/>
        <color rgb="FFFF0000"/>
        <rFont val="Microsoft YaHei UI"/>
        <charset val="134"/>
      </rPr>
      <t>（车源有限，预定前请咨询）</t>
    </r>
  </si>
  <si>
    <t>330Li 尊享型M运动曜夜套装</t>
  </si>
  <si>
    <r>
      <rPr>
        <b/>
        <sz val="11"/>
        <rFont val="Microsoft YaHei UI"/>
        <charset val="134"/>
      </rPr>
      <t>外观颜色：</t>
    </r>
    <r>
      <rPr>
        <sz val="11"/>
        <rFont val="Microsoft YaHei UI"/>
        <charset val="134"/>
      </rPr>
      <t>摩天灰、海岸蓝、碳黑色、布鲁克林灰、矿石白、极速蓝</t>
    </r>
    <r>
      <rPr>
        <b/>
        <sz val="11"/>
        <rFont val="Microsoft YaHei UI"/>
        <charset val="134"/>
      </rPr>
      <t xml:space="preserve">
内饰颜色：</t>
    </r>
    <r>
      <rPr>
        <sz val="11"/>
        <rFont val="Microsoft YaHei UI"/>
        <charset val="134"/>
      </rPr>
      <t>摩卡色、火山红、黑色、火山红/黑色（+3,200元）</t>
    </r>
    <r>
      <rPr>
        <b/>
        <sz val="11"/>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3系车型可享受如下专属礼遇：</t>
    </r>
    <r>
      <rPr>
        <b/>
        <sz val="12"/>
        <rFont val="Microsoft YaHei UI"/>
        <charset val="134"/>
      </rPr>
      <t xml:space="preserve">
</t>
    </r>
    <r>
      <rPr>
        <b/>
        <sz val="12"/>
        <color rgb="FFFF0000"/>
        <rFont val="Microsoft YaHei UI"/>
        <charset val="134"/>
      </rPr>
      <t xml:space="preserve">
限时购车优惠：
</t>
    </r>
    <r>
      <rPr>
        <sz val="12"/>
        <rFont val="Microsoft YaHei UI"/>
        <charset val="134"/>
      </rPr>
      <t>购买国产新BMW 3系车型（仅油车）可享受随车赠送的BMWCare免费服务套餐
时间要求：在6月1日-6月30日内通过MY BMW小程序创建订单（成功支付全部定金），且车辆在2026年9月30日前完成系统零售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</si>
  <si>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销售咨询电话:010-88453392转4、13671079030（微信同号）13661229920（微信同号）</t>
  </si>
  <si>
    <t>购车即享官方车主权益，同时免征车辆购置税</t>
  </si>
  <si>
    <t>免购置税</t>
  </si>
  <si>
    <t>权益礼包</t>
  </si>
  <si>
    <t>服务费</t>
  </si>
  <si>
    <t>E5
Sportback</t>
  </si>
  <si>
    <t>E5 Sportback 先锋型</t>
  </si>
  <si>
    <t>首次保养权益</t>
  </si>
  <si>
    <r>
      <rPr>
        <b/>
        <sz val="11"/>
        <color rgb="FF000000"/>
        <rFont val="Microsoft YaHei UI"/>
        <charset val="134"/>
      </rPr>
      <t xml:space="preserve">2500元
</t>
    </r>
    <r>
      <rPr>
        <b/>
        <sz val="11"/>
        <color rgb="FFFF0000"/>
        <rFont val="Microsoft YaHei UI"/>
        <charset val="134"/>
      </rPr>
      <t>（限时免费）</t>
    </r>
  </si>
  <si>
    <t>E5 Sportback 先锋Plus型</t>
  </si>
  <si>
    <t>E5 Sportback 先锋quattro型</t>
  </si>
  <si>
    <t>E5 Sportback 钦定性能quattro型</t>
  </si>
  <si>
    <t>E5 Sportback 旗舰quattro型</t>
  </si>
  <si>
    <r>
      <rPr>
        <b/>
        <sz val="11"/>
        <rFont val="Microsoft YaHei UI"/>
        <charset val="134"/>
      </rPr>
      <t>外观颜色：</t>
    </r>
    <r>
      <rPr>
        <sz val="11"/>
        <rFont val="Microsoft YaHei UI"/>
        <charset val="134"/>
      </rPr>
      <t>月曜黑、冰川白 、流光银、烟波蓝、锋芒绿、晨曦紫</t>
    </r>
    <r>
      <rPr>
        <b/>
        <sz val="11"/>
        <rFont val="Microsoft YaHei UI"/>
        <charset val="134"/>
      </rPr>
      <t xml:space="preserve">
内饰颜色：</t>
    </r>
    <r>
      <rPr>
        <sz val="11"/>
        <rFont val="Microsoft YaHei UI"/>
        <charset val="134"/>
      </rPr>
      <t>流沙米、松林绿、星际白、竞速灰</t>
    </r>
  </si>
  <si>
    <t>A5L
Sportback</t>
  </si>
  <si>
    <t>A5L Sportback 豪华型</t>
  </si>
  <si>
    <t>首次保养权益
舒享质保礼
.2年或5万公里三包，以先到者为准
.3年或10万公里整车质保，以先到者为准
尊享用车礼
.3年免费24小时安全顾问事故处理协助服务+用户后续利益服务
畅享互联礼
.3年免费Audi Connect移动互联服务.3年内每月赠送6GB高速通用流量.3年免费基础服务流量</t>
  </si>
  <si>
    <t>A5L Sportback 豪华型+隐私玻璃</t>
  </si>
  <si>
    <t>A5L Sportback 豪华焕新型+红色卡钳+19寸轮毂+隐私玻璃</t>
  </si>
  <si>
    <t>A5L Sportback 豪华型+红色卡钳+20寸轮毂+隐私玻璃</t>
  </si>
  <si>
    <t>A5L Sportback 尊享quattro型</t>
  </si>
  <si>
    <t>A5L Sportback 尊享quattro型+隐私玻璃</t>
  </si>
  <si>
    <t>A5L Sportback 尊享quattro型+20寸轮毂+隐私玻璃</t>
  </si>
  <si>
    <t>A5L Sportback 智领型</t>
  </si>
  <si>
    <t>A5L Sportback 智领型+隐私玻璃</t>
  </si>
  <si>
    <t>A5L Sportback 智领型+红色卡钳+20寸轮毂+隐私玻璃</t>
  </si>
  <si>
    <t>A5L Sportback 智领quattro型</t>
  </si>
  <si>
    <t>A5L Sportback 智领quattro型+隐私玻璃</t>
  </si>
  <si>
    <t>A5L Sportback 智领quattro型+20寸轮毂+隐私玻璃</t>
  </si>
  <si>
    <t>A5L Sportback quattro 红运限定版</t>
  </si>
  <si>
    <t>A5L Sportback quattro 红运限定版+隐私玻璃</t>
  </si>
  <si>
    <t>A5L Sportback quattro 旗舰型</t>
  </si>
  <si>
    <t>A5L Sportback quattro 旗舰型+隐私玻璃</t>
  </si>
  <si>
    <t>A5L Sportback quattro 旗舰智曜型</t>
  </si>
  <si>
    <r>
      <rPr>
        <b/>
        <sz val="11"/>
        <rFont val="Microsoft YaHei UI"/>
        <charset val="134"/>
      </rPr>
      <t>外观颜色：</t>
    </r>
    <r>
      <rPr>
        <sz val="11"/>
        <rFont val="Microsoft YaHei UI"/>
        <charset val="134"/>
      </rPr>
      <t>飓风灰、睿驭白、极影黑、竞速红、智韵蓝（+3000）、寻踪绿（+3000）、曙光米（+3000）</t>
    </r>
    <r>
      <rPr>
        <b/>
        <sz val="11"/>
        <rFont val="Microsoft YaHei UI"/>
        <charset val="134"/>
      </rPr>
      <t xml:space="preserve">
内饰颜色：</t>
    </r>
    <r>
      <rPr>
        <sz val="11"/>
        <rFont val="Microsoft YaHei UI"/>
        <charset val="134"/>
      </rPr>
      <t>幻影黑（豪华型）、午夜黑、燃境红（尊享、智领、旗舰型）、赤刃黑(红运限定版)</t>
    </r>
  </si>
  <si>
    <t>A7L</t>
  </si>
  <si>
    <t>A7L 45TFSI  豪华型</t>
  </si>
  <si>
    <t>享受首次保养权益</t>
  </si>
  <si>
    <t>A7L 45TFSlquattro 奢享型+运动座椅升级套装</t>
  </si>
  <si>
    <t>A7L 45TFSI quattro 黑武士</t>
  </si>
  <si>
    <t>A7L 45TFSI quattro 黑武士plus lite</t>
  </si>
  <si>
    <t>A7L 45TFSI quattro RS套件竞速版</t>
  </si>
  <si>
    <t>A7L 55 TFSI quattro 黑武士版</t>
  </si>
  <si>
    <r>
      <rPr>
        <b/>
        <sz val="11"/>
        <rFont val="Microsoft YaHei UI"/>
        <charset val="134"/>
      </rPr>
      <t>外观颜色：</t>
    </r>
    <r>
      <rPr>
        <sz val="11"/>
        <rFont val="Microsoft YaHei UI"/>
        <charset val="134"/>
      </rPr>
      <t>极地黑、箭羽灰（RS套件竞速版）</t>
    </r>
    <r>
      <rPr>
        <b/>
        <sz val="11"/>
        <rFont val="Microsoft YaHei UI"/>
        <charset val="134"/>
      </rPr>
      <t xml:space="preserve">
内饰颜色：</t>
    </r>
    <r>
      <rPr>
        <sz val="11"/>
        <rFont val="Microsoft YaHei UI"/>
        <charset val="134"/>
      </rPr>
      <t>静谧黑、奢雅棕、挚热红（黑武士版）、悠远灰（RS套件竞速版）</t>
    </r>
  </si>
  <si>
    <t>Q6</t>
  </si>
  <si>
    <t>Q6 40 TFSI quattro 纪念版 羽林套装 7座</t>
  </si>
  <si>
    <r>
      <rPr>
        <b/>
        <sz val="11"/>
        <color rgb="FF000000"/>
        <rFont val="Microsoft YaHei UI"/>
        <charset val="134"/>
      </rPr>
      <t xml:space="preserve">2800元
</t>
    </r>
    <r>
      <rPr>
        <b/>
        <sz val="11"/>
        <color rgb="FFFF0000"/>
        <rFont val="Microsoft YaHei UI"/>
        <charset val="134"/>
      </rPr>
      <t>（限时免费）</t>
    </r>
  </si>
  <si>
    <t>Q6 45 TFSI quattro 齐云型 羽林套装 6座+Audi Alpro领航套装</t>
  </si>
  <si>
    <t>Q6 45 TFSI quattro 黑武士 飞骑套装 6座</t>
  </si>
  <si>
    <t>Q6 50 TFSI quattro 黑武士 飞骑套装 6座</t>
  </si>
  <si>
    <r>
      <rPr>
        <b/>
        <sz val="11"/>
        <color theme="1"/>
        <rFont val="Microsoft YaHei UI"/>
        <charset val="134"/>
      </rPr>
      <t>外观颜色：</t>
    </r>
    <r>
      <rPr>
        <sz val="11"/>
        <color theme="1"/>
        <rFont val="Microsoft YaHei UI"/>
        <charset val="134"/>
      </rPr>
      <t>玄牛黑</t>
    </r>
    <r>
      <rPr>
        <b/>
        <sz val="11"/>
        <color theme="1"/>
        <rFont val="Microsoft YaHei UI"/>
        <charset val="134"/>
      </rPr>
      <t xml:space="preserve">
内饰颜色：</t>
    </r>
    <r>
      <rPr>
        <sz val="11"/>
        <color theme="1"/>
        <rFont val="Microsoft YaHei UI"/>
        <charset val="134"/>
      </rPr>
      <t>瞳黑（纪念版）、茸棕（齐云版）、冠红（黑武士版）</t>
    </r>
  </si>
  <si>
    <t>销售咨询电话:010-88453392转5、13671079030（微信同号）18511456566（微信同号）</t>
  </si>
  <si>
    <t>购买林肯车型享受①免费首次保养 ②5年14万公里质保 ③航海家混动版可享受7年或18万公里质保</t>
  </si>
  <si>
    <t>此方案有效期从2026年4月23日至2026年7月23日(具体以厂家下发为准)</t>
  </si>
  <si>
    <t>林肯Z
2025款</t>
  </si>
  <si>
    <t>全新林肯Z 2.0T 尊尚版</t>
  </si>
  <si>
    <r>
      <rPr>
        <b/>
        <sz val="11"/>
        <color theme="1"/>
        <rFont val="Microsoft YaHei UI"/>
        <charset val="134"/>
      </rPr>
      <t xml:space="preserve">2500元
</t>
    </r>
    <r>
      <rPr>
        <b/>
        <sz val="11"/>
        <color rgb="FFFF0000"/>
        <rFont val="Microsoft YaHei UI"/>
        <charset val="134"/>
      </rPr>
      <t>（限时免费）</t>
    </r>
  </si>
  <si>
    <t>全新林肯Z 2.0T 尊逸版</t>
  </si>
  <si>
    <t>全新林肯Z 2.0T 混动 尊尚版</t>
  </si>
  <si>
    <t>全新林肯Z 2.0T 混动 尊逸版</t>
  </si>
  <si>
    <t>全新林肯Z 2.0T 混动 尊耀版</t>
  </si>
  <si>
    <r>
      <rPr>
        <b/>
        <sz val="11"/>
        <color rgb="FF000000"/>
        <rFont val="Microsoft YaHei UI"/>
        <charset val="134"/>
      </rPr>
      <t>外观颜色：</t>
    </r>
    <r>
      <rPr>
        <sz val="11"/>
        <color rgb="FF000000"/>
        <rFont val="Microsoft YaHei UI"/>
        <charset val="134"/>
      </rPr>
      <t xml:space="preserve">铂钻白(+2000)、鱼子酱灰、瀚金黑、冰川蓝
</t>
    </r>
    <r>
      <rPr>
        <b/>
        <sz val="11"/>
        <color rgb="FF000000"/>
        <rFont val="Microsoft YaHei UI"/>
        <charset val="134"/>
      </rPr>
      <t>内饰颜色：</t>
    </r>
    <r>
      <rPr>
        <sz val="11"/>
        <color rgb="FF000000"/>
        <rFont val="Microsoft YaHei UI"/>
        <charset val="134"/>
      </rPr>
      <t>秋栗棕(尊尚混动、尊逸混动)、质子黑(尊悦版)、木星棕(尊尚版、尊逸版)、质子黑(尊尚版、尊逸版)</t>
    </r>
  </si>
  <si>
    <t>冒险家CORSAIR</t>
  </si>
  <si>
    <t>2026款 冒险家 2.0T 前驱 风雅型</t>
  </si>
  <si>
    <r>
      <rPr>
        <b/>
        <sz val="11"/>
        <color theme="1"/>
        <rFont val="Microsoft YaHei UI"/>
        <charset val="134"/>
      </rPr>
      <t xml:space="preserve">2800元
</t>
    </r>
    <r>
      <rPr>
        <b/>
        <sz val="11"/>
        <color rgb="FFFF0000"/>
        <rFont val="Microsoft YaHei UI"/>
        <charset val="134"/>
      </rPr>
      <t>（限时免费）</t>
    </r>
  </si>
  <si>
    <t>2026款 冒险家 2.0T 前驱 典雅型</t>
  </si>
  <si>
    <t>2026款 冒险家 2.0T 前驱 高雅型</t>
  </si>
  <si>
    <t>2026款 冒险家 2.0T 四驱 奢雅型</t>
  </si>
  <si>
    <t>2026款 冒险家 1.5T 前驱 高雅型电混版</t>
  </si>
  <si>
    <t>2025款 冒险家 2.0T 前驱 尊享版</t>
  </si>
  <si>
    <t>2025款 冒险家 2.0T 前驱 尊雅版</t>
  </si>
  <si>
    <t>2025款 冒险家 2.0T 四驱 尊耀版</t>
  </si>
  <si>
    <t>2025款 冒险家 1.5T 前驱 尊享混动版</t>
  </si>
  <si>
    <t>2025款 冒险家 1.5T 前驱 尊雅混动版</t>
  </si>
  <si>
    <r>
      <rPr>
        <b/>
        <sz val="11"/>
        <rFont val="Microsoft YaHei UI"/>
        <charset val="134"/>
      </rPr>
      <t>2026款 外观颜色：</t>
    </r>
    <r>
      <rPr>
        <sz val="11"/>
        <rFont val="Microsoft YaHei UI"/>
        <charset val="134"/>
      </rPr>
      <t>凝霜紫、远山黛、冰川蓝、玄武黑、极地白（+2000元）</t>
    </r>
    <r>
      <rPr>
        <b/>
        <sz val="11"/>
        <rFont val="Microsoft YaHei UI"/>
        <charset val="134"/>
      </rPr>
      <t xml:space="preserve">
2026款 内饰颜色：</t>
    </r>
    <r>
      <rPr>
        <sz val="11"/>
        <rFont val="Microsoft YaHei UI"/>
        <charset val="134"/>
      </rPr>
      <t xml:space="preserve">乌木黑、木槿紫（典雅型、电混高雅型）、麦浪棕（除风雅型都可选）、银叶灰（高雅型、奢雅型）
</t>
    </r>
    <r>
      <rPr>
        <b/>
        <sz val="11"/>
        <rFont val="Microsoft YaHei UI"/>
        <charset val="134"/>
      </rPr>
      <t xml:space="preserve">
2025款 外观颜色：</t>
    </r>
    <r>
      <rPr>
        <sz val="11"/>
        <rFont val="Microsoft YaHei UI"/>
        <charset val="134"/>
      </rPr>
      <t>鱼子酱灰、 铂钻白(+2000元)、 瀚金黑（尊雅版仅可选此外观颜色）、 冰川蓝</t>
    </r>
    <r>
      <rPr>
        <b/>
        <sz val="11"/>
        <rFont val="Microsoft YaHei UI"/>
        <charset val="134"/>
      </rPr>
      <t xml:space="preserve">
2025款 内饰颜色：</t>
    </r>
    <r>
      <rPr>
        <sz val="11"/>
        <rFont val="Microsoft YaHei UI"/>
        <charset val="134"/>
      </rPr>
      <t>曜岩黑</t>
    </r>
  </si>
  <si>
    <t>航海家NAUTILUS
2026款</t>
  </si>
  <si>
    <t>全新航海家 2.0T 两驱 启航版</t>
  </si>
  <si>
    <t>全新航海家 2.0T 四驱 尊享版</t>
  </si>
  <si>
    <t>全新航海家 2.0T 四驱 亚特兰蒂斯尊享版</t>
  </si>
  <si>
    <t>全新航海家 2.0T 四驱 尊逸版</t>
  </si>
  <si>
    <r>
      <rPr>
        <sz val="11"/>
        <color rgb="FF000000"/>
        <rFont val="Microsoft YaHei UI"/>
        <charset val="134"/>
      </rPr>
      <t>全新航海家 2.0T 四驱 黑武士版</t>
    </r>
    <r>
      <rPr>
        <sz val="11"/>
        <color rgb="FFFF0000"/>
        <rFont val="Microsoft YaHei UI"/>
        <charset val="134"/>
      </rPr>
      <t>（新款）</t>
    </r>
  </si>
  <si>
    <t>全新航海家 2.0T 四驱 尊睿版</t>
  </si>
  <si>
    <t>全新航海家 2.0T 四驱 总裁版</t>
  </si>
  <si>
    <t>全新航海家 2.0T 四驱 尊逸混动版</t>
  </si>
  <si>
    <t>全新航海家 2.0T 四驱 尊睿混动版</t>
  </si>
  <si>
    <t>全新航海家 2.0T 四驱 总统混动版</t>
  </si>
  <si>
    <r>
      <rPr>
        <b/>
        <sz val="11"/>
        <color rgb="FF000000"/>
        <rFont val="Microsoft YaHei UI"/>
        <charset val="134"/>
      </rPr>
      <t>外观颜色：</t>
    </r>
    <r>
      <rPr>
        <sz val="11"/>
        <rFont val="Microsoft YaHei UI"/>
        <charset val="134"/>
      </rPr>
      <t>砾岩灰、烟波灰、逐浪白(+2000)、海湾蓝、深海黑、流光银(总统混动、尊逸混动、尊睿混动)</t>
    </r>
    <r>
      <rPr>
        <b/>
        <sz val="11"/>
        <rFont val="Microsoft YaHei UI"/>
        <charset val="134"/>
      </rPr>
      <t xml:space="preserve">
内饰颜色：</t>
    </r>
    <r>
      <rPr>
        <sz val="11"/>
        <rFont val="Microsoft YaHei UI"/>
        <charset val="134"/>
      </rPr>
      <t>珍珠黑(启航、尊逸、尊逸混动、尊睿、尊睿混动、尊享、亚特兰蒂斯)、珊瑚棕(尊逸、尊速混动、尊睿、尊睿混动)
母贝灰(尊逸、尊逸混动、尊睿、尊睿混动)、谧海之境(总裁版)、海洋之心(总统混动)</t>
    </r>
    <r>
      <rPr>
        <sz val="11"/>
        <color rgb="FF000000"/>
        <rFont val="Microsoft YaHei UI"/>
        <charset val="134"/>
      </rPr>
      <t xml:space="preserve">
</t>
    </r>
    <r>
      <rPr>
        <sz val="11"/>
        <rFont val="Microsoft YaHei UI"/>
        <charset val="134"/>
      </rPr>
      <t>*航海家混动版可享受7年或18万公里质保</t>
    </r>
  </si>
  <si>
    <t>全新飞行家AVIATOR
2024款</t>
  </si>
  <si>
    <t>全新飞行家 高雅版 3.0T 四驱 六/七座</t>
  </si>
  <si>
    <t>全新飞行家 奢雅版 3.0T 四驱 六座</t>
  </si>
  <si>
    <t>全新飞行家 奢雅版 3.0T 四驱 六座（+二排带中央扶手）</t>
  </si>
  <si>
    <t>全新飞行家 总统版 3.0T 四驱 六座</t>
  </si>
  <si>
    <t>全新飞行家 总统版 3.0T 四驱 六座（+二排带中央扶手）</t>
  </si>
  <si>
    <r>
      <rPr>
        <b/>
        <sz val="11"/>
        <rFont val="Microsoft YaHei UI"/>
        <charset val="134"/>
      </rPr>
      <t>外观颜色：</t>
    </r>
    <r>
      <rPr>
        <sz val="11"/>
        <rFont val="Microsoft YaHei UI"/>
        <charset val="134"/>
      </rPr>
      <t>长空蓝、玄云灰、苍穹黑、皓月白（+2000元）</t>
    </r>
    <r>
      <rPr>
        <b/>
        <sz val="11"/>
        <rFont val="Microsoft YaHei UI"/>
        <charset val="134"/>
      </rPr>
      <t xml:space="preserve">
内饰颜色：</t>
    </r>
    <r>
      <rPr>
        <sz val="11"/>
        <rFont val="Microsoft YaHei UI"/>
        <charset val="134"/>
      </rPr>
      <t>土星灰(典雅版、高雅版、奢雅版)、木星棕(高雅版、奢雅版)、金星橙(总统版）</t>
    </r>
  </si>
  <si>
    <t>奇瑞·捷豹路虎</t>
  </si>
  <si>
    <t>车型</t>
  </si>
  <si>
    <t>型    号</t>
  </si>
  <si>
    <t>2024款
路虎 
揽胜极光L</t>
  </si>
  <si>
    <t>2024款 极光L 200PS 流光熠雅版</t>
  </si>
  <si>
    <t>来电详询</t>
  </si>
  <si>
    <r>
      <rPr>
        <b/>
        <sz val="11"/>
        <color rgb="FF000000"/>
        <rFont val="Microsoft YaHei UI"/>
        <charset val="134"/>
      </rPr>
      <t xml:space="preserve">2800元
</t>
    </r>
    <r>
      <rPr>
        <b/>
        <sz val="11"/>
        <color rgb="FFFF0000"/>
        <rFont val="Microsoft YaHei UI"/>
        <charset val="134"/>
      </rPr>
      <t>（限时1800元）</t>
    </r>
  </si>
  <si>
    <t>2024款 极光L 249PS 驭光尊耀版</t>
  </si>
  <si>
    <t>2024款 极光L 249PS 凝光限定版</t>
  </si>
  <si>
    <r>
      <rPr>
        <b/>
        <sz val="11"/>
        <rFont val="Microsoft YaHei UI"/>
        <charset val="134"/>
      </rPr>
      <t>车身颜色：</t>
    </r>
    <r>
      <rPr>
        <sz val="11"/>
        <rFont val="Microsoft YaHei UI"/>
        <charset val="134"/>
      </rPr>
      <t>富士白、圣托里尼黑、首尔珍珠银、贝尔维亚绿、瓦雷泽蓝、夏朗德灰、大屿山铜</t>
    </r>
    <r>
      <rPr>
        <b/>
        <sz val="11"/>
        <rFont val="Microsoft YaHei UI"/>
        <charset val="134"/>
      </rPr>
      <t xml:space="preserve">
内饰颜色：</t>
    </r>
    <r>
      <rPr>
        <sz val="11"/>
        <rFont val="Microsoft YaHei UI"/>
        <charset val="134"/>
      </rPr>
      <t>檀木黑、石榴红/檀木黑、檀木黑/薄云色</t>
    </r>
  </si>
  <si>
    <t>2025款
路虎
发现运动版</t>
  </si>
  <si>
    <t>路虎 发现运动 性能科技版</t>
  </si>
  <si>
    <t>路虎 发现运动 豪华定制版</t>
  </si>
  <si>
    <r>
      <rPr>
        <b/>
        <sz val="11"/>
        <rFont val="Microsoft YaHei UI"/>
        <charset val="134"/>
      </rPr>
      <t>外观颜色：</t>
    </r>
    <r>
      <rPr>
        <sz val="11"/>
        <rFont val="Microsoft YaHei UI"/>
        <charset val="134"/>
      </rPr>
      <t xml:space="preserve">富士白、圣托里尼黑、拜伦湾蓝、大屿山铜、硅谷银、夏朗德灰
</t>
    </r>
    <r>
      <rPr>
        <b/>
        <sz val="11"/>
        <rFont val="Microsoft YaHei UI"/>
        <charset val="134"/>
      </rPr>
      <t>内饰颜色：</t>
    </r>
    <r>
      <rPr>
        <sz val="11"/>
        <rFont val="Microsoft YaHei UI"/>
        <charset val="134"/>
      </rPr>
      <t>檀木黑、琥珀褐色</t>
    </r>
  </si>
  <si>
    <t xml:space="preserve">2024款 
捷豹 XFL   </t>
  </si>
  <si>
    <t>2024款 捷豹 XFL P200 两驱精英豪华版</t>
  </si>
  <si>
    <r>
      <rPr>
        <b/>
        <sz val="11"/>
        <color rgb="FF000000"/>
        <rFont val="Microsoft YaHei UI"/>
        <charset val="134"/>
      </rPr>
      <t xml:space="preserve">2500元
</t>
    </r>
    <r>
      <rPr>
        <b/>
        <sz val="11"/>
        <color rgb="FFFF0000"/>
        <rFont val="Microsoft YaHei UI"/>
        <charset val="134"/>
      </rPr>
      <t>（限时1800元）</t>
    </r>
  </si>
  <si>
    <t>2024款 捷豹 XFL P250 两驱尊享豪华版</t>
  </si>
  <si>
    <t>2024款 捷豹 XFL P300 四驱旗舰运动鎏金版</t>
  </si>
  <si>
    <r>
      <rPr>
        <b/>
        <sz val="11"/>
        <color rgb="FF000000"/>
        <rFont val="Microsoft YaHei UI"/>
        <charset val="134"/>
      </rPr>
      <t>外观颜色：</t>
    </r>
    <r>
      <rPr>
        <sz val="11"/>
        <color rgb="FF000000"/>
        <rFont val="Microsoft YaHei UI"/>
        <charset val="134"/>
      </rPr>
      <t xml:space="preserve">富士白、火焰蓝、圣托里尼黑、首尔珍珠银、英国赛车绿
</t>
    </r>
    <r>
      <rPr>
        <b/>
        <sz val="11"/>
        <color rgb="FF000000"/>
        <rFont val="Microsoft YaHei UI"/>
        <charset val="134"/>
      </rPr>
      <t>内饰颜色：</t>
    </r>
    <r>
      <rPr>
        <sz val="11"/>
        <color rgb="FF000000"/>
        <rFont val="Microsoft YaHei UI"/>
        <charset val="134"/>
      </rPr>
      <t>黑檀木、黑色/锡耶纳棕、黑色/火星红</t>
    </r>
  </si>
  <si>
    <t>2024款 
全新捷豹XEL</t>
  </si>
  <si>
    <t>2024款 全新捷豹XEL 进取运动版</t>
  </si>
  <si>
    <t>2024款 全新捷豹XEL 耀黑运动版</t>
  </si>
  <si>
    <r>
      <rPr>
        <b/>
        <sz val="11"/>
        <rFont val="Microsoft YaHei UI"/>
        <charset val="134"/>
      </rPr>
      <t>外观颜色：</t>
    </r>
    <r>
      <rPr>
        <sz val="11"/>
        <rFont val="Microsoft YaHei UI"/>
        <charset val="134"/>
      </rPr>
      <t xml:space="preserve">富士白、圣托里尼黑、火焰兰、英国赛车绿、佛罗伦萨红
</t>
    </r>
    <r>
      <rPr>
        <b/>
        <sz val="11"/>
        <rFont val="Microsoft YaHei UI"/>
        <charset val="134"/>
      </rPr>
      <t>内饰颜色：</t>
    </r>
    <r>
      <rPr>
        <sz val="11"/>
        <rFont val="Microsoft YaHei UI"/>
        <charset val="134"/>
      </rPr>
      <t>黑檀木、黑色/锡耶纳棕、黑色/浅米色、黑色/火星红</t>
    </r>
  </si>
  <si>
    <t>捷豹E-Pace</t>
  </si>
  <si>
    <t>200PS S（暂停预定）</t>
  </si>
  <si>
    <t>英菲尼迪</t>
  </si>
  <si>
    <t>QX60、QX50价格有效期为2023年10月7日-2023年12月31日（以发票日期为准）</t>
  </si>
  <si>
    <t>QX60</t>
  </si>
  <si>
    <t>QX60 典雅版</t>
  </si>
  <si>
    <r>
      <rPr>
        <b/>
        <sz val="11"/>
        <color theme="1"/>
        <rFont val="Microsoft YaHei UI"/>
        <charset val="134"/>
      </rPr>
      <t xml:space="preserve">2800元
</t>
    </r>
    <r>
      <rPr>
        <b/>
        <sz val="11"/>
        <color rgb="FFFF0000"/>
        <rFont val="Microsoft YaHei UI"/>
        <charset val="134"/>
      </rPr>
      <t>（限时1800元）</t>
    </r>
  </si>
  <si>
    <t>QX60 四驱卓越版</t>
  </si>
  <si>
    <t xml:space="preserve">QX60 四驱卓越版+悬浮式星河黑车顶设计   </t>
  </si>
  <si>
    <t>QX60 四驱豪华版</t>
  </si>
  <si>
    <t>QX60 四驱卓越版+ProPILOT自动驾驶辅助</t>
  </si>
  <si>
    <t>QX60 四驱豪华版+悬浮式星河黑车顶设计</t>
  </si>
  <si>
    <t>QX60 四驱卓越版+ProPILOT自动驾驶辅助+悬浮式星河黑车顶设计</t>
  </si>
  <si>
    <t>QX60 四驱豪华版+智能随行</t>
  </si>
  <si>
    <t>QX60 四驱尊贵版</t>
  </si>
  <si>
    <t>QX60 四驱尊贵版+悬浮式星河黑车顶设计</t>
  </si>
  <si>
    <t>QX60 四驱旗舰版</t>
  </si>
  <si>
    <r>
      <rPr>
        <b/>
        <sz val="11"/>
        <color theme="1"/>
        <rFont val="Microsoft YaHei UI"/>
        <charset val="134"/>
      </rPr>
      <t>外观颜色：</t>
    </r>
    <r>
      <rPr>
        <sz val="11"/>
        <color theme="1"/>
        <rFont val="Microsoft YaHei UI"/>
        <charset val="134"/>
      </rPr>
      <t>流光铂金、拂晓蓝灰、莹贝白、宝石红、浩海蓝、玛瑙褐   </t>
    </r>
    <r>
      <rPr>
        <b/>
        <sz val="11"/>
        <color theme="1"/>
        <rFont val="Microsoft YaHei UI"/>
        <charset val="134"/>
      </rPr>
      <t xml:space="preserve">
内饰颜色：</t>
    </r>
    <r>
      <rPr>
        <sz val="11"/>
        <color theme="1"/>
        <rFont val="Microsoft YaHei UI"/>
        <charset val="134"/>
      </rPr>
      <t xml:space="preserve">黑色、棕色
</t>
    </r>
    <r>
      <rPr>
        <b/>
        <sz val="11"/>
        <color rgb="FFFF0000"/>
        <rFont val="Microsoft YaHei UI"/>
        <charset val="134"/>
      </rPr>
      <t>英菲尼迪QX60车型享受6年或12万免费基础保养+4年或10万公里免费修理或更换+终生免费质量及事故救援</t>
    </r>
  </si>
  <si>
    <t>QX50新款</t>
  </si>
  <si>
    <t>QX50 时尚版</t>
  </si>
  <si>
    <t>QX50 领航版</t>
  </si>
  <si>
    <t>QX50 领航版 + Bose</t>
  </si>
  <si>
    <t>QX50 四驱菁英版</t>
  </si>
  <si>
    <t>QX50 四驱领航版</t>
  </si>
  <si>
    <t>QX50 四驱领航版 + Bose</t>
  </si>
  <si>
    <t>QX50 四驱豪华版</t>
  </si>
  <si>
    <t xml:space="preserve">QX50 四驱旗舰版 </t>
  </si>
  <si>
    <r>
      <rPr>
        <b/>
        <sz val="11"/>
        <color rgb="FF000000"/>
        <rFont val="Microsoft YaHei UI"/>
        <charset val="134"/>
      </rPr>
      <t>外观颜色：</t>
    </r>
    <r>
      <rPr>
        <sz val="11"/>
        <rFont val="Microsoft YaHei UI"/>
        <charset val="134"/>
      </rPr>
      <t>莹贝白、暮色红、铂金灰、海浪蓝、耀影黑、水亮银、星岩棕</t>
    </r>
    <r>
      <rPr>
        <b/>
        <sz val="11"/>
        <color rgb="FF000000"/>
        <rFont val="Microsoft YaHei UI"/>
        <charset val="134"/>
      </rPr>
      <t xml:space="preserve">
内饰颜色：</t>
    </r>
    <r>
      <rPr>
        <sz val="11"/>
        <color rgb="FF000000"/>
        <rFont val="Microsoft YaHei UI"/>
        <charset val="134"/>
      </rPr>
      <t>黑色，详询英菲尼迪官网</t>
    </r>
    <r>
      <rPr>
        <b/>
        <sz val="11"/>
        <color rgb="FF000000"/>
        <rFont val="Microsoft YaHei UI"/>
        <charset val="134"/>
      </rPr>
      <t xml:space="preserve">
</t>
    </r>
    <r>
      <rPr>
        <b/>
        <sz val="11"/>
        <color rgb="FFFF0000"/>
        <rFont val="Microsoft YaHei UI"/>
        <charset val="134"/>
      </rPr>
      <t>英菲尼迪QX50车型享受6年或12万免费基础保养+4年或10万公里免费修理或更换+终生免费质量及事故救援</t>
    </r>
  </si>
  <si>
    <t>探险者全系和锐界L全系车型享受3年3次免费保养、锐际全系车型和蒙迪欧1.5舒雅型享受首次保养权益</t>
  </si>
  <si>
    <t>此方案有效期从2026年6月9日至2026年8月8日(具体以厂家下发为准)</t>
  </si>
  <si>
    <t>全新
福特探险者</t>
  </si>
  <si>
    <t>全新福特探险者2025款 2.3T EcoBoost 四驱穿越版 5座</t>
  </si>
  <si>
    <t>全新福特探险者 四驱风尚 plus 6座</t>
  </si>
  <si>
    <t>全新福特探险者 四驱风尚 plus 7座</t>
  </si>
  <si>
    <t>全新福特探险者 四驱钛金  6座</t>
  </si>
  <si>
    <t>全新福特探险者 四驱钛金  7座</t>
  </si>
  <si>
    <t>全新福特探险者 四驱ST-LINE 6座 国六</t>
  </si>
  <si>
    <t>全新福特探险者 四驱ST-LINE 7座 国六</t>
  </si>
  <si>
    <t>全新福特探险者 赤金版 6座 国六</t>
  </si>
  <si>
    <r>
      <rPr>
        <b/>
        <sz val="11"/>
        <color rgb="FF000000"/>
        <rFont val="Microsoft YaHei UI"/>
        <charset val="134"/>
      </rPr>
      <t>外观颜色：</t>
    </r>
    <r>
      <rPr>
        <sz val="11"/>
        <color rgb="FF000000"/>
        <rFont val="Microsoft YaHei UI"/>
        <charset val="134"/>
      </rPr>
      <t xml:space="preserve">格陵兰白（+2000元）/白令海灰/佩托湖蓝/安第斯黑/加勒比灰/阿尔金橙（赤金版）
</t>
    </r>
    <r>
      <rPr>
        <b/>
        <sz val="11"/>
        <color rgb="FF000000"/>
        <rFont val="Microsoft YaHei UI"/>
        <charset val="134"/>
      </rPr>
      <t>内饰颜色：</t>
    </r>
    <r>
      <rPr>
        <sz val="11"/>
        <color rgb="FF000000"/>
        <rFont val="Microsoft YaHei UI"/>
        <charset val="134"/>
      </rPr>
      <t>墨玉黑、紫砂棕（四驱钛金）、暮云灰拼色（ST-LINE）、瑶珠灰（赤金版）</t>
    </r>
    <r>
      <rPr>
        <sz val="11"/>
        <color rgb="FFFF0000"/>
        <rFont val="Microsoft YaHei UI"/>
        <charset val="134"/>
      </rPr>
      <t xml:space="preserve">
探险者直销车客户可以享受探险者“</t>
    </r>
    <r>
      <rPr>
        <b/>
        <sz val="11"/>
        <color rgb="FFFF0000"/>
        <rFont val="Microsoft YaHei UI"/>
        <charset val="134"/>
      </rPr>
      <t>出行犒赏礼</t>
    </r>
    <r>
      <rPr>
        <sz val="11"/>
        <color rgb="FFFF0000"/>
        <rFont val="Microsoft YaHei UI"/>
        <charset val="134"/>
      </rPr>
      <t xml:space="preserve">”：
1.电动侧门踏板 1 套；
2.电动侧门踏板 1套、摩斯密码迎宾灯 1 套、舒适头枕-浅色2套(4 个)（仅限赤金版）
3.拖车臂及球头1套、储物盒毕套装1套(具体产品:后备储物盒垫 *3 片)（仅限四驱穿越版）
4.探险者全系 可享受整车质保3年或10万公里（以先到为准）
</t>
    </r>
    <r>
      <rPr>
        <b/>
        <sz val="11"/>
        <color rgb="FFFF0000"/>
        <rFont val="Microsoft YaHei UI"/>
        <charset val="134"/>
      </rPr>
      <t xml:space="preserve">客户关怀礼：
</t>
    </r>
    <r>
      <rPr>
        <sz val="11"/>
        <color rgb="FFFF0000"/>
        <rFont val="Microsoft YaHei UI"/>
        <charset val="134"/>
      </rPr>
      <t>2025年6月16日到2025年8月20日生产下线的全新福特探险者因法规变更暂时关闭蓝智驾，给予该批车主“客户关怀礼”(四驱穿越版、风尚plus 版除外，以具体车架号清单为准)。</t>
    </r>
  </si>
  <si>
    <t>锐界L
2026款</t>
  </si>
  <si>
    <t>2026款 锐界L 2.0T EcoBoost®两驱七座时尚型</t>
  </si>
  <si>
    <t>2026款 锐界L 2.0T EcoBoost®四驱七座时尚型</t>
  </si>
  <si>
    <t>2026款 锐界L 2.0T EcoBoost®两驱七座豪华型223/232座椅</t>
  </si>
  <si>
    <t>2026款 锐界L 2.0T EcoBoost®四驱五座公务版</t>
  </si>
  <si>
    <t>2026款 锐界L 2.0T EcoBoost®四驱七座至尊型223/232座椅</t>
  </si>
  <si>
    <t>2026款 锐界L 2.0T EcoBoost®E 混动两驱七座豪华型223/232座椅</t>
  </si>
  <si>
    <t>2026款 锐界L 2.0T EcoBoost®E 混动四驱七座至尊型223/232座椅</t>
  </si>
  <si>
    <t>2026款 锐界L 2.0T EcoBoost®E 混动四驱七座旗舰型223</t>
  </si>
  <si>
    <r>
      <rPr>
        <b/>
        <sz val="11"/>
        <rFont val="Microsoft YaHei UI"/>
        <charset val="134"/>
      </rPr>
      <t>外观颜色：</t>
    </r>
    <r>
      <rPr>
        <sz val="11"/>
        <rFont val="Microsoft YaHei UI"/>
        <charset val="134"/>
      </rPr>
      <t xml:space="preserve">皓月白（+2000元）、苍穹灰、墨宇蓝、瑶光蓝、星耀黑
</t>
    </r>
    <r>
      <rPr>
        <b/>
        <sz val="11"/>
        <rFont val="Microsoft YaHei UI"/>
        <charset val="134"/>
      </rPr>
      <t>内饰颜色</t>
    </r>
    <r>
      <rPr>
        <sz val="11"/>
        <rFont val="Microsoft YaHei UI"/>
        <charset val="134"/>
      </rPr>
      <t>：深色内饰、浅色内饰（至尊型）</t>
    </r>
  </si>
  <si>
    <t>锐际</t>
  </si>
  <si>
    <t>锐际 EcoBoost® 245 两驱耀享款</t>
  </si>
  <si>
    <r>
      <rPr>
        <b/>
        <sz val="11"/>
        <color rgb="FF000000"/>
        <rFont val="Microsoft YaHei UI"/>
        <charset val="134"/>
      </rPr>
      <t xml:space="preserve">2200元
</t>
    </r>
    <r>
      <rPr>
        <b/>
        <sz val="11"/>
        <color rgb="FFFF0000"/>
        <rFont val="Microsoft YaHei UI"/>
        <charset val="134"/>
      </rPr>
      <t>（限时1800元）</t>
    </r>
  </si>
  <si>
    <r>
      <rPr>
        <b/>
        <sz val="11"/>
        <color rgb="FFFF0000"/>
        <rFont val="Microsoft YaHei UI"/>
        <charset val="134"/>
      </rPr>
      <t>锐际全系享受首次保养权益</t>
    </r>
    <r>
      <rPr>
        <b/>
        <sz val="11"/>
        <rFont val="Microsoft YaHei UI"/>
        <charset val="134"/>
      </rPr>
      <t xml:space="preserve">
外观颜色：</t>
    </r>
    <r>
      <rPr>
        <sz val="11"/>
        <rFont val="Microsoft YaHei UI"/>
        <charset val="134"/>
      </rPr>
      <t xml:space="preserve">月落白/掠影黑/静谧蓝/机甲灰/铂钻白（+2000元）
</t>
    </r>
    <r>
      <rPr>
        <b/>
        <sz val="11"/>
        <rFont val="Microsoft YaHei UI"/>
        <charset val="134"/>
      </rPr>
      <t>内饰颜色</t>
    </r>
    <r>
      <rPr>
        <sz val="11"/>
        <rFont val="Microsoft YaHei UI"/>
        <charset val="134"/>
      </rPr>
      <t>：素灰、雅棕（两驱耀享款）</t>
    </r>
  </si>
  <si>
    <t>蒙迪欧</t>
  </si>
  <si>
    <t>福特新蒙迪欧 1.5T EcoBoost 舒雅型</t>
  </si>
  <si>
    <t>福特新蒙迪欧 1.5T EcoBoost 豪华型</t>
  </si>
  <si>
    <t>福特新蒙迪欧 1.5T EcoBoost E 混动 豪华型</t>
  </si>
  <si>
    <t>福特新蒙迪欧 2.0T EcoBoost 豪华型</t>
  </si>
  <si>
    <t>福特新蒙迪欧 2.0T EcoBoost 至尊型</t>
  </si>
  <si>
    <r>
      <rPr>
        <b/>
        <sz val="11"/>
        <rFont val="Microsoft YaHei UI"/>
        <charset val="134"/>
      </rPr>
      <t xml:space="preserve">全系标配车载ETC
</t>
    </r>
    <r>
      <rPr>
        <b/>
        <sz val="11"/>
        <color rgb="FFFF0000"/>
        <rFont val="Microsoft YaHei UI"/>
        <charset val="134"/>
      </rPr>
      <t>蒙迪欧1.5T舒雅型享受首次保养权益</t>
    </r>
    <r>
      <rPr>
        <b/>
        <sz val="11"/>
        <rFont val="Microsoft YaHei UI"/>
        <charset val="134"/>
      </rPr>
      <t xml:space="preserve">
外观颜色：</t>
    </r>
    <r>
      <rPr>
        <sz val="11"/>
        <rFont val="Microsoft YaHei UI"/>
        <charset val="134"/>
      </rPr>
      <t xml:space="preserve">玉盘白（+2000元）、远黛黑、霓裳灰、明月白、赤霞红、沧海蓝、啸日橙
</t>
    </r>
    <r>
      <rPr>
        <b/>
        <sz val="11"/>
        <rFont val="Microsoft YaHei UI"/>
        <charset val="134"/>
      </rPr>
      <t>内饰颜色：</t>
    </r>
    <r>
      <rPr>
        <sz val="11"/>
        <rFont val="Microsoft YaHei UI"/>
        <charset val="134"/>
      </rPr>
      <t>黑色内饰、浅色内饰、竞技黑红</t>
    </r>
  </si>
  <si>
    <t xml:space="preserve"> 销售咨询电话：010-88453392转4、13661229920（微信同号）</t>
  </si>
  <si>
    <t>中汽总服务费限时减免
活动时间：2026年6月1日—2026年12月31日
参与对象：活动期间通过中汽总新订购或新申报留学生免税车的客户</t>
  </si>
  <si>
    <t>免税价格</t>
  </si>
  <si>
    <t>N7</t>
  </si>
  <si>
    <t>510 Air</t>
  </si>
  <si>
    <r>
      <rPr>
        <b/>
        <sz val="11"/>
        <rFont val="Microsoft YaHei UI"/>
        <charset val="134"/>
      </rPr>
      <t xml:space="preserve">2500元
</t>
    </r>
    <r>
      <rPr>
        <b/>
        <sz val="11"/>
        <color rgb="FFFF0000"/>
        <rFont val="Microsoft YaHei UI"/>
        <charset val="134"/>
      </rPr>
      <t>（限时1800元）</t>
    </r>
  </si>
  <si>
    <t>510 Pro+包①</t>
  </si>
  <si>
    <t>510 Max+包①</t>
  </si>
  <si>
    <t>625 Pro+包①</t>
  </si>
  <si>
    <t>625 Max+包①</t>
  </si>
  <si>
    <t>625 Max+包①②③④</t>
  </si>
  <si>
    <r>
      <t>外观颜色：</t>
    </r>
    <r>
      <rPr>
        <sz val="11"/>
        <rFont val="Microsoft YaHei UI"/>
        <charset val="134"/>
      </rPr>
      <t>白色，曜石黑，银色，米色，蓝色，青色</t>
    </r>
    <r>
      <rPr>
        <b/>
        <sz val="11"/>
        <rFont val="Microsoft YaHei UI"/>
        <charset val="134"/>
      </rPr>
      <t xml:space="preserve">
内饰颜色：</t>
    </r>
    <r>
      <rPr>
        <sz val="11"/>
        <rFont val="Microsoft YaHei UI"/>
        <charset val="134"/>
      </rPr>
      <t>雅灰内饰，森绿雪白内饰，玫瑰摩卡内饰, 赤影黑内饰(625 Pro+包①/625 Max+包①)
N7选装包：①副驾AI云毯座椅、②科技包、③智能冷暖冰箱、④运动包、</t>
    </r>
    <r>
      <rPr>
        <sz val="11"/>
        <rFont val="宋体"/>
        <charset val="134"/>
      </rPr>
      <t>➄</t>
    </r>
    <r>
      <rPr>
        <sz val="11"/>
        <rFont val="Microsoft YaHei UI"/>
        <charset val="134"/>
      </rPr>
      <t>热泵空调</t>
    </r>
  </si>
  <si>
    <t>天籁·鸿蒙座舱</t>
  </si>
  <si>
    <t>舒适版</t>
  </si>
  <si>
    <t>超舒适版</t>
  </si>
  <si>
    <t>智能超舒适版</t>
  </si>
  <si>
    <t>旗舰版</t>
  </si>
  <si>
    <t>全新天籁 2.0L XE 真心版（深内饰，浅内饰）</t>
  </si>
  <si>
    <r>
      <rPr>
        <b/>
        <sz val="11"/>
        <rFont val="Microsoft YaHei UI"/>
        <charset val="134"/>
      </rPr>
      <t>外观颜色：</t>
    </r>
    <r>
      <rPr>
        <sz val="11"/>
        <rFont val="Microsoft YaHei UI"/>
        <charset val="134"/>
      </rPr>
      <t>晨曦银，珠玉白，曜石黑，银黑，紫，灰</t>
    </r>
    <r>
      <rPr>
        <b/>
        <sz val="11"/>
        <rFont val="Microsoft YaHei UI"/>
        <charset val="134"/>
      </rPr>
      <t xml:space="preserve">
内饰颜色：</t>
    </r>
    <r>
      <rPr>
        <sz val="11"/>
        <rFont val="Microsoft YaHei UI"/>
        <charset val="134"/>
      </rPr>
      <t>穹宇黑灰，晨曦岚白，曜夜黑红</t>
    </r>
  </si>
  <si>
    <t>N6</t>
  </si>
  <si>
    <t>180 Air</t>
  </si>
  <si>
    <r>
      <rPr>
        <b/>
        <sz val="11"/>
        <rFont val="Microsoft YaHei UI"/>
        <charset val="134"/>
      </rPr>
      <t xml:space="preserve">2200元
</t>
    </r>
    <r>
      <rPr>
        <b/>
        <sz val="11"/>
        <color rgb="FFFF0000"/>
        <rFont val="Microsoft YaHei UI"/>
        <charset val="134"/>
      </rPr>
      <t>（限时1800元）</t>
    </r>
  </si>
  <si>
    <t>180 Pro青春版</t>
  </si>
  <si>
    <t>180 Pro</t>
  </si>
  <si>
    <t>180 Max</t>
  </si>
  <si>
    <t>180 Pro+</t>
  </si>
  <si>
    <t>180 Max+</t>
  </si>
  <si>
    <t>170 Max+旗舰</t>
  </si>
  <si>
    <r>
      <rPr>
        <b/>
        <sz val="11"/>
        <rFont val="Microsoft YaHei UI"/>
        <charset val="134"/>
      </rPr>
      <t>外观颜色：</t>
    </r>
    <r>
      <rPr>
        <sz val="11"/>
        <rFont val="Microsoft YaHei UI"/>
        <charset val="134"/>
      </rPr>
      <t>珠玉白，曜石黑 , 银色，钨钢灰 , 紫色，金</t>
    </r>
    <r>
      <rPr>
        <b/>
        <sz val="11"/>
        <rFont val="Microsoft YaHei UI"/>
        <charset val="134"/>
      </rPr>
      <t xml:space="preserve">
内饰颜色：</t>
    </r>
    <r>
      <rPr>
        <sz val="11"/>
        <rFont val="Microsoft YaHei UI"/>
        <charset val="134"/>
      </rPr>
      <t>雅黑内饰，米白内饰 ,大紫大红内饰(180 Max+/170 Max+)</t>
    </r>
  </si>
  <si>
    <t>NX8</t>
  </si>
  <si>
    <t>纯电 580 Pro</t>
  </si>
  <si>
    <r>
      <rPr>
        <b/>
        <sz val="12"/>
        <color theme="1"/>
        <rFont val="Microsoft YaHei UI"/>
        <charset val="134"/>
      </rPr>
      <t xml:space="preserve">2500元
</t>
    </r>
    <r>
      <rPr>
        <b/>
        <sz val="12"/>
        <color rgb="FFFF0000"/>
        <rFont val="Microsoft YaHei UI"/>
        <charset val="134"/>
      </rPr>
      <t>（限时1800元）</t>
    </r>
  </si>
  <si>
    <t>纯电 580 Max</t>
  </si>
  <si>
    <t>纯电 650 Max</t>
  </si>
  <si>
    <t>品牌大师版</t>
  </si>
  <si>
    <t>增程 150 Pro</t>
  </si>
  <si>
    <t>增程 150 Max</t>
  </si>
  <si>
    <t>增程 310 Max</t>
  </si>
  <si>
    <r>
      <rPr>
        <b/>
        <sz val="11"/>
        <rFont val="Microsoft YaHei UI"/>
        <charset val="134"/>
      </rPr>
      <t>外观颜色</t>
    </r>
    <r>
      <rPr>
        <sz val="11"/>
        <rFont val="Microsoft YaHei UI"/>
        <charset val="134"/>
      </rPr>
      <t xml:space="preserve">：摩纳哥紫，白黑双拼，白色，银色，曜石黑，无忧绿，蓝色
</t>
    </r>
    <r>
      <rPr>
        <b/>
        <sz val="11"/>
        <rFont val="Microsoft YaHei UI"/>
        <charset val="134"/>
      </rPr>
      <t>内饰颜色</t>
    </r>
    <r>
      <rPr>
        <sz val="11"/>
        <rFont val="Microsoft YaHei UI"/>
        <charset val="134"/>
      </rPr>
      <t>：雅黑内饰，米白内饰
纯电 650 Max、增程 310 Max可选选装包，价格详询中汽总
NX8选装包：④米其林轮胎套装、⑤智能冷暖冰箱</t>
    </r>
  </si>
  <si>
    <t>轩逸</t>
  </si>
  <si>
    <t>新轩逸经典1.6L CVT 安心版</t>
  </si>
  <si>
    <t>十四代轩逸1.6L CVT 舒适版</t>
  </si>
  <si>
    <t>十四代轩逸1.6L CVT 舒享版</t>
  </si>
  <si>
    <r>
      <rPr>
        <b/>
        <sz val="11"/>
        <rFont val="Microsoft YaHei UI"/>
        <charset val="134"/>
      </rPr>
      <t>外观颜色：</t>
    </r>
    <r>
      <rPr>
        <sz val="11"/>
        <rFont val="Microsoft YaHei UI"/>
        <charset val="134"/>
      </rPr>
      <t>珠贝白，曜石黑，钨钢灰</t>
    </r>
    <r>
      <rPr>
        <b/>
        <sz val="11"/>
        <rFont val="Microsoft YaHei UI"/>
        <charset val="134"/>
      </rPr>
      <t xml:space="preserve">
内饰颜色：</t>
    </r>
    <r>
      <rPr>
        <sz val="11"/>
        <rFont val="Microsoft YaHei UI"/>
        <charset val="134"/>
      </rPr>
      <t>深内饰，浅内饰（安心版）</t>
    </r>
  </si>
  <si>
    <t>逍客荣誉</t>
  </si>
  <si>
    <t>逍客荣誉 真心版</t>
  </si>
  <si>
    <t>逍客荣誉 领先版</t>
  </si>
  <si>
    <r>
      <rPr>
        <b/>
        <sz val="11"/>
        <rFont val="Microsoft YaHei UI"/>
        <charset val="134"/>
      </rPr>
      <t>外观颜色：</t>
    </r>
    <r>
      <rPr>
        <sz val="11"/>
        <rFont val="Microsoft YaHei UI"/>
        <charset val="134"/>
      </rPr>
      <t xml:space="preserve">珠光白、曜石黑、琥珀金、冰岩蓝
</t>
    </r>
    <r>
      <rPr>
        <b/>
        <sz val="11"/>
        <rFont val="Microsoft YaHei UI"/>
        <charset val="134"/>
      </rPr>
      <t>内饰颜色：</t>
    </r>
    <r>
      <rPr>
        <sz val="11"/>
        <rFont val="Microsoft YaHei UI"/>
        <charset val="134"/>
      </rPr>
      <t>浅蓝、深蓝</t>
    </r>
  </si>
  <si>
    <t>奇骏荣誉</t>
  </si>
  <si>
    <t>真心版</t>
  </si>
  <si>
    <t>领先版</t>
  </si>
  <si>
    <r>
      <rPr>
        <b/>
        <sz val="11"/>
        <rFont val="Microsoft YaHei UI"/>
        <charset val="134"/>
      </rPr>
      <t>外观颜色：</t>
    </r>
    <r>
      <rPr>
        <sz val="11"/>
        <rFont val="Microsoft YaHei UI"/>
        <charset val="134"/>
      </rPr>
      <t>珠光白，曜石黑，苍穹灰</t>
    </r>
    <r>
      <rPr>
        <b/>
        <sz val="11"/>
        <rFont val="Microsoft YaHei UI"/>
        <charset val="134"/>
      </rPr>
      <t xml:space="preserve">
内饰颜色：</t>
    </r>
    <r>
      <rPr>
        <sz val="11"/>
        <rFont val="Microsoft YaHei UI"/>
        <charset val="134"/>
      </rPr>
      <t>黑内饰，深蓝内饰</t>
    </r>
  </si>
  <si>
    <t>探陆</t>
  </si>
  <si>
    <t>380VC-TURBO两驱智享版7座</t>
  </si>
  <si>
    <t>380VC-TURBO两驱智享版6座</t>
  </si>
  <si>
    <t>380VC-TURBO四驱智驾版7座</t>
  </si>
  <si>
    <t>380VC-TURBO四驱智驾版6座</t>
  </si>
  <si>
    <r>
      <rPr>
        <b/>
        <sz val="11"/>
        <rFont val="Microsoft YaHei UI"/>
        <charset val="134"/>
      </rPr>
      <t>外观颜色：</t>
    </r>
    <r>
      <rPr>
        <sz val="11"/>
        <rFont val="Microsoft YaHei UI"/>
        <charset val="134"/>
      </rPr>
      <t>珠玉白，曜石黑，银黑(两驱智享);曜石黑，珠玉白曜石黑双色，晨曦银曜石黑双色，银黑，珠玉白，浩海蓝，布朗棕(四驱智驾)</t>
    </r>
    <r>
      <rPr>
        <b/>
        <sz val="11"/>
        <rFont val="Microsoft YaHei UI"/>
        <charset val="134"/>
      </rPr>
      <t xml:space="preserve">
内饰颜色：</t>
    </r>
    <r>
      <rPr>
        <sz val="11"/>
        <rFont val="Microsoft YaHei UI"/>
        <charset val="134"/>
      </rPr>
      <t>深内饰，浅内饰</t>
    </r>
  </si>
  <si>
    <t xml:space="preserve"> 一汽丰田</t>
  </si>
  <si>
    <t>全新普拉多
(26款)</t>
  </si>
  <si>
    <t>穿越BX版（5座）</t>
  </si>
  <si>
    <r>
      <rPr>
        <b/>
        <sz val="12"/>
        <rFont val="Microsoft YaHei UI"/>
        <charset val="134"/>
      </rPr>
      <t xml:space="preserve">2800元
</t>
    </r>
    <r>
      <rPr>
        <b/>
        <sz val="12"/>
        <color rgb="FFFF0000"/>
        <rFont val="Microsoft YaHei UI"/>
        <charset val="134"/>
      </rPr>
      <t>（限时1800元）</t>
    </r>
  </si>
  <si>
    <t>全能TX版（5座）</t>
  </si>
  <si>
    <t>悍野WX版（5座/6座）</t>
  </si>
  <si>
    <t>旗舰VX版（5座）</t>
  </si>
  <si>
    <r>
      <rPr>
        <b/>
        <sz val="12"/>
        <rFont val="Microsoft YaHei UI"/>
        <charset val="134"/>
      </rPr>
      <t>外观颜色：</t>
    </r>
    <r>
      <rPr>
        <sz val="12"/>
        <rFont val="Microsoft YaHei UI"/>
        <charset val="134"/>
      </rPr>
      <t>铂金白(加2000)、铂青铜金属色、墨渊黑、极地灰(限WX版、TX版)</t>
    </r>
    <r>
      <rPr>
        <b/>
        <sz val="12"/>
        <rFont val="Microsoft YaHei UI"/>
        <charset val="134"/>
      </rPr>
      <t xml:space="preserve">
内饰颜色：</t>
    </r>
    <r>
      <rPr>
        <sz val="12"/>
        <rFont val="Microsoft YaHei UI"/>
        <charset val="134"/>
      </rPr>
      <t>黑色、米色(限TX版、VX版)、栗棕色(限WX版)</t>
    </r>
  </si>
  <si>
    <t>格瑞维亚
(26款)</t>
  </si>
  <si>
    <t>格瑞维亚 2.5L 混动 舒适版</t>
  </si>
  <si>
    <t>格瑞维亚 2.5L 混动 豪华版</t>
  </si>
  <si>
    <t>格瑞维亚 2.5L 混动 尊贵PLUS版</t>
  </si>
  <si>
    <t>格瑞维亚 2.5L 混动 尊贵PLUS四驱版</t>
  </si>
  <si>
    <t>格瑞维亚 2.5L 混动 尊爵MAX四驱版</t>
  </si>
  <si>
    <t>格瑞维亚 2.5L 混动 尊爵ULTRA版</t>
  </si>
  <si>
    <t>格瑞维亚 2.5L 混动 尊贵福祉PLUS版</t>
  </si>
  <si>
    <t>格瑞维亚 2.5L 混动 旗舰ULTRA版</t>
  </si>
  <si>
    <r>
      <rPr>
        <b/>
        <sz val="11"/>
        <rFont val="Microsoft YaHei UI"/>
        <charset val="134"/>
      </rPr>
      <t>外观颜色：</t>
    </r>
    <r>
      <rPr>
        <sz val="11"/>
        <rFont val="Microsoft YaHei UI"/>
        <charset val="134"/>
      </rPr>
      <t>铂金白（加2000）、墨青蓝（加2000）、流光银、墨渊黑、碳晶棕</t>
    </r>
  </si>
  <si>
    <t>皇冠陆放
(26款)</t>
  </si>
  <si>
    <t>皇冠陆放 2.0T 四驱劲享版</t>
  </si>
  <si>
    <t>皇冠陆放 2.0T 四驱劲耀版</t>
  </si>
  <si>
    <t>皇冠陆放 2.5L HEV两驱豪华版</t>
  </si>
  <si>
    <t>皇冠陆放 2.5L HEV豪华版</t>
  </si>
  <si>
    <t>皇冠陆放 2.5L HEV尊贵版</t>
  </si>
  <si>
    <t>皇冠陆放 2.5L HEV旗舰版</t>
  </si>
  <si>
    <r>
      <rPr>
        <b/>
        <sz val="11"/>
        <color rgb="FF000000"/>
        <rFont val="Microsoft YaHei UI"/>
        <charset val="134"/>
      </rPr>
      <t>外观颜色：</t>
    </r>
    <r>
      <rPr>
        <sz val="11"/>
        <color rgb="FF000000"/>
        <rFont val="Microsoft YaHei UI"/>
        <charset val="134"/>
      </rPr>
      <t>铂金白（加2000）、</t>
    </r>
    <r>
      <rPr>
        <sz val="11"/>
        <rFont val="Microsoft YaHei UI"/>
        <charset val="134"/>
      </rPr>
      <t>星际蓝</t>
    </r>
    <r>
      <rPr>
        <sz val="11"/>
        <color rgb="FF000000"/>
        <rFont val="Microsoft YaHei UI"/>
        <charset val="134"/>
      </rPr>
      <t>、流光银、碳晶棕、墨渊黑</t>
    </r>
  </si>
  <si>
    <t>AVALON
全新亚洲龙
（24款）</t>
  </si>
  <si>
    <t>亚洲龙 2.0L汽油动力 进取版</t>
  </si>
  <si>
    <t>亚洲龙 2.0L汽油动力 甄选版</t>
  </si>
  <si>
    <t>亚洲龙 2.0L汽油动力 豪华版</t>
  </si>
  <si>
    <t>亚洲龙 2.0L双擎 甄选版</t>
  </si>
  <si>
    <t>亚洲龙 2.0L双擎 豪华版</t>
  </si>
  <si>
    <t>亚洲龙 2.0L双擎 尊贵版</t>
  </si>
  <si>
    <t>亚洲龙 2.0L双擎 尊享版</t>
  </si>
  <si>
    <t>亚洲龙 2.5L双擎 XLE 尊贵版</t>
  </si>
  <si>
    <t>亚洲龙 2.5L双擎 Limited 旗舰版</t>
  </si>
  <si>
    <r>
      <rPr>
        <b/>
        <sz val="11"/>
        <color rgb="FF000000"/>
        <rFont val="Microsoft YaHei UI"/>
        <charset val="134"/>
      </rPr>
      <t>外观颜色：</t>
    </r>
    <r>
      <rPr>
        <sz val="11"/>
        <color rgb="FF000000"/>
        <rFont val="Microsoft YaHei UI"/>
        <charset val="134"/>
      </rPr>
      <t>铂金白（2000） 、晶石绿（2000）、 晶焠灰（3000）、碳晶棕、墨渊黑、 流光银</t>
    </r>
  </si>
  <si>
    <t xml:space="preserve">荣放
(第六代)            </t>
  </si>
  <si>
    <t>荣放 2.0L汽油 豪华版</t>
  </si>
  <si>
    <t>荣放 2.0L汽油 四驱豪华版</t>
  </si>
  <si>
    <t>荣放 2.0L双擎 精英版</t>
  </si>
  <si>
    <t>荣放 2.0L双擎 豪华版</t>
  </si>
  <si>
    <t>荣放 2.5L双擎 四驱豪华版</t>
  </si>
  <si>
    <t>荣放 2.5L双擎 四驱旗舰版</t>
  </si>
  <si>
    <r>
      <rPr>
        <b/>
        <sz val="11"/>
        <color rgb="FF000000"/>
        <rFont val="Microsoft YaHei UI"/>
        <charset val="134"/>
      </rPr>
      <t>外观颜色：</t>
    </r>
    <r>
      <rPr>
        <sz val="11"/>
        <color rgb="FF000000"/>
        <rFont val="Microsoft YaHei UI"/>
        <charset val="134"/>
      </rPr>
      <t xml:space="preserve">铂金白（+2000元）、岩石灰、星际灰、极夜黑、丛林绿、铂青铜、岩石灰/极夜黑（+2000元）、铂金白/极夜黑（+4000元）
</t>
    </r>
    <r>
      <rPr>
        <b/>
        <sz val="11"/>
        <color rgb="FF000000"/>
        <rFont val="Microsoft YaHei UI"/>
        <charset val="134"/>
      </rPr>
      <t>内饰颜色：</t>
    </r>
    <r>
      <rPr>
        <sz val="11"/>
        <color rgb="FF000000"/>
        <rFont val="Microsoft YaHei UI"/>
        <charset val="134"/>
      </rPr>
      <t>皎月白、墨金黑</t>
    </r>
  </si>
  <si>
    <t>凌放</t>
  </si>
  <si>
    <t>2.0L CVT进取两驱版</t>
  </si>
  <si>
    <t>2.0L CVT尊享两驱版</t>
  </si>
  <si>
    <t>2.0L CVT新豪华两驱版</t>
  </si>
  <si>
    <t>双擎 2.5L E-CVT豪华两驱版</t>
  </si>
  <si>
    <t>双擎 2.5L E-CVT尊享四驱版</t>
  </si>
  <si>
    <t>双擎 2.5L E-CVT旗舰四驱版</t>
  </si>
  <si>
    <r>
      <rPr>
        <b/>
        <sz val="11"/>
        <rFont val="Microsoft YaHei UI"/>
        <charset val="134"/>
      </rPr>
      <t>外观颜色：</t>
    </r>
    <r>
      <rPr>
        <sz val="11"/>
        <rFont val="Microsoft YaHei UI"/>
        <charset val="134"/>
      </rPr>
      <t xml:space="preserve">铂金白（2000）、铂青铜、耀晶灰、星际蓝、墨渊黑
</t>
    </r>
    <r>
      <rPr>
        <b/>
        <sz val="11"/>
        <rFont val="Microsoft YaHei UI"/>
        <charset val="134"/>
      </rPr>
      <t>内饰颜色：</t>
    </r>
    <r>
      <rPr>
        <sz val="11"/>
        <rFont val="Microsoft YaHei UI"/>
        <charset val="134"/>
      </rPr>
      <t>灰色、黑色、棕色、孔雀蓝</t>
    </r>
  </si>
  <si>
    <t>新款
卡罗拉锐放</t>
  </si>
  <si>
    <t>卡罗拉锐放 2.0L汽油版 先锋版</t>
  </si>
  <si>
    <t>卡罗拉锐放 2.0L汽油版 精英版</t>
  </si>
  <si>
    <t>卡罗拉锐放 2.0L汽油版 豪华版</t>
  </si>
  <si>
    <t>卡罗拉锐放 2.0L智能电混双擎版 先锋版</t>
  </si>
  <si>
    <t>卡罗拉锐放 2.0L智能电混双擎版 精英版</t>
  </si>
  <si>
    <t>卡罗拉锐放 2.0L智能电混双擎版 豪华版</t>
  </si>
  <si>
    <r>
      <rPr>
        <b/>
        <sz val="11"/>
        <rFont val="Microsoft YaHei UI"/>
        <charset val="134"/>
      </rPr>
      <t>外观颜色：</t>
    </r>
    <r>
      <rPr>
        <sz val="11"/>
        <rFont val="Microsoft YaHei UI"/>
        <charset val="134"/>
      </rPr>
      <t>铂金白（2000）、宝石蓝、绛珠红（2000）、流光银、墨渊黑、米兰卡其、耀晶灰</t>
    </r>
    <r>
      <rPr>
        <b/>
        <sz val="11"/>
        <rFont val="Microsoft YaHei UI"/>
        <charset val="134"/>
      </rPr>
      <t xml:space="preserve">
双色车身：</t>
    </r>
    <r>
      <rPr>
        <sz val="11"/>
        <rFont val="Microsoft YaHei UI"/>
        <charset val="134"/>
      </rPr>
      <t>流光银车身-黑顶（2000）、米兰卡其车身-黑顶（2000）、铂金白车身-黑顶（4000）、绛珠红车身-黑顶（4000）</t>
    </r>
  </si>
  <si>
    <r>
      <rPr>
        <b/>
        <sz val="13"/>
        <rFont val="Microsoft YaHei UI"/>
        <charset val="134"/>
      </rPr>
      <t>IZOA奕泽</t>
    </r>
    <r>
      <rPr>
        <b/>
        <sz val="13"/>
        <color indexed="10"/>
        <rFont val="Microsoft YaHei UI"/>
        <charset val="134"/>
      </rPr>
      <t xml:space="preserve">   </t>
    </r>
  </si>
  <si>
    <t>奕泽 2.0L汽油版 奕行版</t>
  </si>
  <si>
    <t>奕泽 2.0L汽油版 奕享版</t>
  </si>
  <si>
    <t>奕泽 2.0L汽油版 20周年铂金纪念版</t>
  </si>
  <si>
    <t>奕泽 2.0L汽油版 CARE版</t>
  </si>
  <si>
    <t>奕泽 2.0L汽油版 SPORT版</t>
  </si>
  <si>
    <t>奕泽双擎 2.0L 奕行版</t>
  </si>
  <si>
    <t>奕泽双擎 2.0L 奕享版</t>
  </si>
  <si>
    <t>奕泽双擎 2.0L 奕驰版</t>
  </si>
  <si>
    <t>奕泽双擎 2.0L 奕炫版</t>
  </si>
  <si>
    <r>
      <rPr>
        <b/>
        <sz val="11"/>
        <rFont val="Microsoft YaHei UI"/>
        <charset val="134"/>
      </rPr>
      <t>外观颜色：</t>
    </r>
    <r>
      <rPr>
        <sz val="11"/>
        <rFont val="Microsoft YaHei UI"/>
        <charset val="134"/>
      </rPr>
      <t>铂金白（加2000）、绛珠红（加2000）耀晶灰、宝石蓝、流光银、墨渊黑</t>
    </r>
    <r>
      <rPr>
        <b/>
        <sz val="11"/>
        <rFont val="Microsoft YaHei UI"/>
        <charset val="134"/>
      </rPr>
      <t xml:space="preserve">
双色：</t>
    </r>
    <r>
      <rPr>
        <sz val="11"/>
        <rFont val="Microsoft YaHei UI"/>
        <charset val="134"/>
      </rPr>
      <t>耀晶灰×黑顶、流光银×黑顶、宝石蓝×黑顶、耀晶灰×银顶、墨渊黑×银顶 加2000元；
绛珠红×黑顶、铂金白×黑顶 加4000元</t>
    </r>
  </si>
  <si>
    <t>IZOA EV
奕泽E进擎</t>
  </si>
  <si>
    <t>奕泽E进擎 E 智行版</t>
  </si>
  <si>
    <t>奕泽E进擎 E 智享版</t>
  </si>
  <si>
    <t>奕泽E进擎 E 智尊版</t>
  </si>
  <si>
    <r>
      <rPr>
        <b/>
        <sz val="11"/>
        <rFont val="Microsoft YaHei UI"/>
        <charset val="134"/>
      </rPr>
      <t>外观颜色：</t>
    </r>
    <r>
      <rPr>
        <sz val="11"/>
        <rFont val="Microsoft YaHei UI"/>
        <charset val="134"/>
      </rPr>
      <t xml:space="preserve">铂金白（2000）、墨渊黑、宝石蓝色 
</t>
    </r>
    <r>
      <rPr>
        <b/>
        <sz val="11"/>
        <rFont val="Microsoft YaHei UI"/>
        <charset val="134"/>
      </rPr>
      <t>双色：</t>
    </r>
    <r>
      <rPr>
        <sz val="11"/>
        <rFont val="Microsoft YaHei UI"/>
        <charset val="134"/>
      </rPr>
      <t>流光银-黑顶（2000）、 墨渊黑x银顶（2000）、铂金白x黑顶、 铂金白x棕顶</t>
    </r>
  </si>
  <si>
    <t>ALLION
亚洲狮</t>
  </si>
  <si>
    <t>亚洲狮 2.0L汽油版 先锋版</t>
  </si>
  <si>
    <t>亚洲狮 2.0L汽油版 精英版</t>
  </si>
  <si>
    <t>亚洲狮 2.0L汽油版 尊悦版</t>
  </si>
  <si>
    <t>亚洲狮 2.0L汽油版 20周年铂金纪念版</t>
  </si>
  <si>
    <t>亚洲狮 2.0L汽油版 旗舰版</t>
  </si>
  <si>
    <t>亚洲狮 2.0L 智能电混双擎 精英版</t>
  </si>
  <si>
    <t>亚洲狮 2.0L 智能电混双擎 尊悦版</t>
  </si>
  <si>
    <t>亚洲狮 2.0L 智能电混双擎 旗舰版</t>
  </si>
  <si>
    <r>
      <rPr>
        <b/>
        <sz val="11"/>
        <color rgb="FF000000"/>
        <rFont val="Microsoft YaHei UI"/>
        <charset val="134"/>
      </rPr>
      <t>外观颜色：</t>
    </r>
    <r>
      <rPr>
        <sz val="11"/>
        <color rgb="FF000000"/>
        <rFont val="Microsoft YaHei UI"/>
        <charset val="134"/>
      </rPr>
      <t xml:space="preserve">超级白、魅力银、铂青铜、宝石蓝、巴黎红（2000）、铂金白（2000）、珍珠黑（2000）
</t>
    </r>
    <r>
      <rPr>
        <b/>
        <sz val="11"/>
        <color rgb="FF000000"/>
        <rFont val="Microsoft YaHei UI"/>
        <charset val="134"/>
      </rPr>
      <t>内饰颜色：</t>
    </r>
    <r>
      <rPr>
        <sz val="11"/>
        <color rgb="FF000000"/>
        <rFont val="Microsoft YaHei UI"/>
        <charset val="134"/>
      </rPr>
      <t>深色、浅色
注：20周年铂金纪念版已包含选装色费用，不另行加价</t>
    </r>
  </si>
  <si>
    <t>卡罗拉</t>
  </si>
  <si>
    <t>卡罗拉 1.2T 先锋版</t>
  </si>
  <si>
    <t>卡罗拉 1.2T 精英版</t>
  </si>
  <si>
    <r>
      <rPr>
        <b/>
        <sz val="11"/>
        <rFont val="Microsoft YaHei UI"/>
        <charset val="134"/>
      </rPr>
      <t>外观颜色：</t>
    </r>
    <r>
      <rPr>
        <sz val="11"/>
        <rFont val="Microsoft YaHei UI"/>
        <charset val="134"/>
      </rPr>
      <t>烈焰红、超级白、铂青铜、银金属色、黑云母、珍珠白（2000元）
注：20周年铂金纪念版已包含选装色费用，不另行加价</t>
    </r>
  </si>
  <si>
    <t>卡罗拉 双擎</t>
  </si>
  <si>
    <t>卡罗拉双擎 1.8L 先锋版</t>
  </si>
  <si>
    <t>卡罗拉双擎 1.8L 精英版</t>
  </si>
  <si>
    <t>卡罗拉双擎 1.8L 旗舰版</t>
  </si>
  <si>
    <t>卡罗拉双擎 2.0L 精英版</t>
  </si>
  <si>
    <r>
      <rPr>
        <b/>
        <sz val="11"/>
        <rFont val="Microsoft YaHei UI"/>
        <charset val="134"/>
      </rPr>
      <t>外观颜色：</t>
    </r>
    <r>
      <rPr>
        <sz val="11"/>
        <rFont val="Microsoft YaHei UI"/>
        <charset val="134"/>
      </rPr>
      <t>珍珠白（需加收2000元）烈焰红、天青石金属色、超级白色、铂青铜金属色、银金属色、黑云母色</t>
    </r>
  </si>
  <si>
    <t>卡罗拉 PHEV
双擎E+</t>
  </si>
  <si>
    <t>卡罗拉双擎E+ 1.8L 先锋版</t>
  </si>
  <si>
    <t>卡罗拉双擎E+ 1.8L 领先版</t>
  </si>
  <si>
    <t>卡罗拉双擎E+ 1.8L 舒适版</t>
  </si>
  <si>
    <t>卡罗拉双擎E+ 1.8L 豪华版</t>
  </si>
  <si>
    <t>卡罗拉双擎E+ 1.8L 旗舰版</t>
  </si>
  <si>
    <r>
      <rPr>
        <b/>
        <sz val="11"/>
        <rFont val="Microsoft YaHei UI"/>
        <charset val="134"/>
      </rPr>
      <t>外观颜色：</t>
    </r>
    <r>
      <rPr>
        <sz val="11"/>
        <rFont val="Microsoft YaHei UI"/>
        <charset val="134"/>
      </rPr>
      <t>珍珠白（需加收2000元）、超级白、银色、黑云母、铂青铜、天际蓝、流沙米</t>
    </r>
  </si>
  <si>
    <t>bZ4X</t>
  </si>
  <si>
    <t>bZ4X 精英JOY</t>
  </si>
  <si>
    <t>bZ4X 长续航JOY</t>
  </si>
  <si>
    <t>bZ4X 长续航JOY+真皮舒适套装</t>
  </si>
  <si>
    <t>bZ4X 长续航JOY+智能导航套装</t>
  </si>
  <si>
    <t>bZ4X 长续航PRO</t>
  </si>
  <si>
    <t>bZ4X 长续航PRO+智能泊车套装</t>
  </si>
  <si>
    <t>bZ4X 四驱高性能PRO</t>
  </si>
  <si>
    <t>bZ4X 四驱高性能PRO+智能泊车套装</t>
  </si>
  <si>
    <t>bZ4X 四驱高性能Premium</t>
  </si>
  <si>
    <t>bZ4X 四驱高性能Premium+太阳能车顶</t>
  </si>
  <si>
    <r>
      <rPr>
        <b/>
        <sz val="11"/>
        <rFont val="Microsoft YaHei UI"/>
        <charset val="134"/>
      </rPr>
      <t>外观颜色：</t>
    </r>
    <r>
      <rPr>
        <sz val="11"/>
        <rFont val="Microsoft YaHei UI"/>
        <charset val="134"/>
      </rPr>
      <t>（铂金白、墨青蓝、新锐灰×黑顶、魅力银×黑顶、玫瑰棕×黑顶）2000 、（墨青蓝×黑顶、铂金白×黑顶）4000</t>
    </r>
  </si>
  <si>
    <t>bZ3</t>
  </si>
  <si>
    <t>bZ3 智享家 JOY</t>
  </si>
  <si>
    <t>bZ3 智享家 PRO</t>
  </si>
  <si>
    <t>bZ3 智享家 PRO+</t>
  </si>
  <si>
    <t>bZ3 智享家 MAX</t>
  </si>
  <si>
    <r>
      <rPr>
        <b/>
        <sz val="11"/>
        <rFont val="Microsoft YaHei UI"/>
        <charset val="134"/>
      </rPr>
      <t>外观颜色：</t>
    </r>
    <r>
      <rPr>
        <sz val="11"/>
        <rFont val="Microsoft YaHei UI"/>
        <charset val="134"/>
      </rPr>
      <t>铂金白（+2000元）、黛云翠（+2000元）、晶焠灰（+3000元）、墨渊黑、流光银
双色仅</t>
    </r>
    <r>
      <rPr>
        <b/>
        <sz val="11"/>
        <rFont val="Microsoft YaHei UI"/>
        <charset val="134"/>
      </rPr>
      <t>智享家 MAX</t>
    </r>
    <r>
      <rPr>
        <sz val="11"/>
        <rFont val="Microsoft YaHei UI"/>
        <charset val="134"/>
      </rPr>
      <t>可选：流光银*黑顶（+2000元）铂金白*黑顶/黛云翠*黑顶（详询中汽总）</t>
    </r>
  </si>
  <si>
    <t>bZ5</t>
  </si>
  <si>
    <t>bZ5 550 JOY</t>
  </si>
  <si>
    <t>bZ5 550 PRO</t>
  </si>
  <si>
    <t>bZ5 550 PRO 智行版</t>
  </si>
  <si>
    <t>bZ5 630 PRO</t>
  </si>
  <si>
    <t>bZ5 630 PRO 智行版</t>
  </si>
  <si>
    <t>bZ5 630 MAX 智行版</t>
  </si>
  <si>
    <r>
      <rPr>
        <b/>
        <sz val="11"/>
        <color rgb="FF000000"/>
        <rFont val="Microsoft YaHei UI"/>
        <charset val="134"/>
      </rPr>
      <t>外观颜色：</t>
    </r>
    <r>
      <rPr>
        <sz val="11"/>
        <color rgb="FF000000"/>
        <rFont val="Microsoft YaHei UI"/>
        <charset val="134"/>
      </rPr>
      <t>铂金白（+2000元）、流光银、墨渊黑、摩登红（+2000元）、竞速黄、竞速黄x墨渊黑（+2000元）、摩登红x墨渊黑（+4000元）、铂金白x墨渊黑（+2000元）</t>
    </r>
  </si>
  <si>
    <t>销售咨询电话:010-88453392转5、13681116070（微信同号）</t>
  </si>
  <si>
    <t>购买广汽丰田品牌免税车辆的更新/消费补贴，需以车辆的使用及销售所在地相关商务部门执行及审核为准。</t>
  </si>
  <si>
    <t>赛那</t>
  </si>
  <si>
    <t>赛那 舒适版</t>
  </si>
  <si>
    <t>赛那 豪华版</t>
  </si>
  <si>
    <t>赛那 尊贵版</t>
  </si>
  <si>
    <t>赛那 豪华福祉版</t>
  </si>
  <si>
    <t>赛那 至尊版</t>
  </si>
  <si>
    <t>赛那 铂金版</t>
  </si>
  <si>
    <t>赛那 四驱豪华版</t>
  </si>
  <si>
    <t>赛那 四驱尊贵版</t>
  </si>
  <si>
    <t>赛那 臻享尊贵版</t>
  </si>
  <si>
    <t>赛那 四驱臻享版</t>
  </si>
  <si>
    <r>
      <rPr>
        <b/>
        <sz val="11"/>
        <rFont val="Microsoft YaHei UI"/>
        <charset val="134"/>
      </rPr>
      <t>外观颜色：</t>
    </r>
    <r>
      <rPr>
        <sz val="11"/>
        <rFont val="Microsoft YaHei UI"/>
        <charset val="134"/>
      </rPr>
      <t>（铂金珍珠白、赛博金，需加收1740元）
欧泊银、铂金珍珠白、钛辉银、墨晶黑、赛博金</t>
    </r>
    <r>
      <rPr>
        <b/>
        <sz val="11"/>
        <rFont val="Microsoft YaHei UI"/>
        <charset val="134"/>
      </rPr>
      <t xml:space="preserve">
内饰颜色：</t>
    </r>
    <r>
      <rPr>
        <sz val="11"/>
        <rFont val="Microsoft YaHei UI"/>
        <charset val="134"/>
      </rPr>
      <t>格调灰、雅致米、静谧黑、醇厚棕</t>
    </r>
  </si>
  <si>
    <t>汉兰达</t>
  </si>
  <si>
    <t>智能电混双擎 2.5L 两驱精英版 5座</t>
  </si>
  <si>
    <t>智能电混双擎 2.5L 两驱精英版 7座</t>
  </si>
  <si>
    <t>智能电混双擎 2.5L 两驱豪华版 7座</t>
  </si>
  <si>
    <t>智能电混双擎 2.5L 四驱精英版 7座</t>
  </si>
  <si>
    <t>智能电混双擎 2.5L 四驱豪华版 7座</t>
  </si>
  <si>
    <t>智能电混双擎 2.5L 四驱尊贵版 7座</t>
  </si>
  <si>
    <t>智能电混双擎 2.5L 四驱至尊版 7座</t>
  </si>
  <si>
    <t>380T 四驱豪华版</t>
  </si>
  <si>
    <t>380T 四驱尊贵版</t>
  </si>
  <si>
    <r>
      <rPr>
        <b/>
        <sz val="11"/>
        <rFont val="Microsoft YaHei UI"/>
        <charset val="134"/>
      </rPr>
      <t xml:space="preserve">车身颜色：（铂金珍珠白、赛博金，需加收1740元）
</t>
    </r>
    <r>
      <rPr>
        <sz val="11"/>
        <rFont val="Microsoft YaHei UI"/>
        <charset val="134"/>
      </rPr>
      <t xml:space="preserve">铂金珍珠白、墨晶黑、宝石蓝、欧泊银、赛博金
</t>
    </r>
    <r>
      <rPr>
        <b/>
        <sz val="11"/>
        <rFont val="Microsoft YaHei UI"/>
        <charset val="134"/>
      </rPr>
      <t>内饰颜色：</t>
    </r>
    <r>
      <rPr>
        <sz val="11"/>
        <rFont val="Microsoft YaHei UI"/>
        <charset val="134"/>
      </rPr>
      <t>象牙白、星空黑、星汉棕</t>
    </r>
  </si>
  <si>
    <t>凯美瑞</t>
  </si>
  <si>
    <t>2.0 E 精英版</t>
  </si>
  <si>
    <t>2.0 GVP 豪华版</t>
  </si>
  <si>
    <t>2.0 G 尊贵版</t>
  </si>
  <si>
    <t>2.0 S 运动版</t>
  </si>
  <si>
    <t>双擎 2.0HE 精英版</t>
  </si>
  <si>
    <t>双擎 2.0HGVP 豪华版</t>
  </si>
  <si>
    <t>双擎 2.0HG 尊贵版</t>
  </si>
  <si>
    <t>双擎 2.0HSE 运动Lite版</t>
  </si>
  <si>
    <t>双擎 2.0HG 光辉版</t>
  </si>
  <si>
    <t>双擎 2.0HXS 光辉版</t>
  </si>
  <si>
    <t>双擎 2.0HS 运动版</t>
  </si>
  <si>
    <t>双擎 2.0HXS 运动Plus版</t>
  </si>
  <si>
    <t>双擎 2.5HG 尊贵版</t>
  </si>
  <si>
    <t>双擎 2.5HXS 运动Plus版</t>
  </si>
  <si>
    <t>双擎 2.5HQ 旗舰版</t>
  </si>
  <si>
    <r>
      <rPr>
        <b/>
        <sz val="11"/>
        <rFont val="Microsoft YaHei UI"/>
        <charset val="134"/>
      </rPr>
      <t>外观颜色：</t>
    </r>
    <r>
      <rPr>
        <sz val="11"/>
        <rFont val="Microsoft YaHei UI"/>
        <charset val="134"/>
      </rPr>
      <t>（铂金珍珠白、耀动红、赛博灰，需加收1700元；双色车身，需加收3400元）
铂金珍珠白、耀动红、欧泊银、钛辉银、墨晶黑、赛博灰、磨砂灰、耀动红黑双色、赛博灰黑双色、铂金珍珠白黑双色</t>
    </r>
    <r>
      <rPr>
        <b/>
        <sz val="11"/>
        <rFont val="Microsoft YaHei UI"/>
        <charset val="134"/>
      </rPr>
      <t xml:space="preserve">
内饰颜色：</t>
    </r>
    <r>
      <rPr>
        <sz val="11"/>
        <rFont val="Microsoft YaHei UI"/>
        <charset val="134"/>
      </rPr>
      <t>极光红、星空黑、琥珀棕、象牙白</t>
    </r>
  </si>
  <si>
    <t>锋兰达</t>
  </si>
  <si>
    <t>舒适PLUS版</t>
  </si>
  <si>
    <t>豪华版</t>
  </si>
  <si>
    <t>豪华PLUS版</t>
  </si>
  <si>
    <t>智能电混双擎 领先版</t>
  </si>
  <si>
    <t>智能电混双擎 领先PLUS版</t>
  </si>
  <si>
    <t>智能电混双擎 豪华版</t>
  </si>
  <si>
    <t>智能电混双擎 豪华PLUS版</t>
  </si>
  <si>
    <t>智能电混双擎 尊贵版</t>
  </si>
  <si>
    <r>
      <rPr>
        <b/>
        <sz val="11"/>
        <rFont val="Microsoft YaHei UI"/>
        <charset val="134"/>
      </rPr>
      <t>外观颜色：</t>
    </r>
    <r>
      <rPr>
        <sz val="11"/>
        <rFont val="Microsoft YaHei UI"/>
        <charset val="134"/>
      </rPr>
      <t>（铂金珍珠白、沙漠金黑双色，需加收1620元；铂金珍珠白黑双色，需加收3240元）
铂金珍珠白、沙漠金、水晶银、墨晶黑、钛星灰、铂金珍珠白黑双色、沙漠金黑双色</t>
    </r>
    <r>
      <rPr>
        <b/>
        <sz val="11"/>
        <rFont val="Microsoft YaHei UI"/>
        <charset val="134"/>
      </rPr>
      <t xml:space="preserve">
内饰颜色：</t>
    </r>
    <r>
      <rPr>
        <sz val="11"/>
        <rFont val="Microsoft YaHei UI"/>
        <charset val="134"/>
      </rPr>
      <t>星空黑、象牙白</t>
    </r>
  </si>
  <si>
    <t>雷凌</t>
  </si>
  <si>
    <t>185T 豪华版</t>
  </si>
  <si>
    <t>2.0L 领先版</t>
  </si>
  <si>
    <t>2.0L 领先PLUS版</t>
  </si>
  <si>
    <t>2.0L 豪华版</t>
  </si>
  <si>
    <t>2.0L 豪华PLUS版</t>
  </si>
  <si>
    <r>
      <rPr>
        <b/>
        <sz val="11"/>
        <color theme="1"/>
        <rFont val="Microsoft YaHei UI"/>
        <charset val="134"/>
      </rPr>
      <t>外观颜色：</t>
    </r>
    <r>
      <rPr>
        <sz val="11"/>
        <color theme="1"/>
        <rFont val="Microsoft YaHei UI"/>
        <charset val="134"/>
      </rPr>
      <t>（铂金珍珠白，需加收1860元）</t>
    </r>
    <r>
      <rPr>
        <b/>
        <sz val="11"/>
        <color theme="1"/>
        <rFont val="Microsoft YaHei UI"/>
        <charset val="134"/>
      </rPr>
      <t xml:space="preserve">
</t>
    </r>
    <r>
      <rPr>
        <sz val="11"/>
        <color theme="1"/>
        <rFont val="Microsoft YaHei UI"/>
        <charset val="134"/>
      </rPr>
      <t>铂金珍珠白、珊瑚红、天际白、欧泊银、钛星灰、墨晶黑</t>
    </r>
    <r>
      <rPr>
        <b/>
        <sz val="11"/>
        <color theme="1"/>
        <rFont val="Microsoft YaHei UI"/>
        <charset val="134"/>
      </rPr>
      <t xml:space="preserve">
内饰颜色：</t>
    </r>
    <r>
      <rPr>
        <sz val="11"/>
        <color theme="1"/>
        <rFont val="Microsoft YaHei UI"/>
        <charset val="134"/>
      </rPr>
      <t>星空黑、象牙白</t>
    </r>
  </si>
  <si>
    <t xml:space="preserve">威兰达
</t>
  </si>
  <si>
    <t>2.0L 汽油 AIR</t>
  </si>
  <si>
    <t>2.0L 汽油 PRO</t>
  </si>
  <si>
    <t>2.0L 汽油 PRO+</t>
  </si>
  <si>
    <t>2.0L 汽油 四驱PRO+</t>
  </si>
  <si>
    <t>2.0L 智能电混双擎 AIR</t>
  </si>
  <si>
    <t>2.0L 智能电混双擎 PRO</t>
  </si>
  <si>
    <t>2.0L 智能电混双擎 PRO+</t>
  </si>
  <si>
    <t>2.5L 智能电混双擎 四驱PRO</t>
  </si>
  <si>
    <t>2.5L 智能电混双擎 四驱MAX</t>
  </si>
  <si>
    <r>
      <rPr>
        <b/>
        <sz val="11"/>
        <color theme="1"/>
        <rFont val="Microsoft YaHei UI"/>
        <charset val="134"/>
      </rPr>
      <t>外观颜色：</t>
    </r>
    <r>
      <rPr>
        <sz val="11"/>
        <color theme="1"/>
        <rFont val="Microsoft YaHei UI"/>
        <charset val="134"/>
      </rPr>
      <t>（铂金珍珠白、赛博灰、欧泊银黑双色，需加收1700元；铂金珍珠白黑双色、赛博灰黑双色，需加收3400元）</t>
    </r>
    <r>
      <rPr>
        <b/>
        <sz val="11"/>
        <color theme="1"/>
        <rFont val="Microsoft YaHei UI"/>
        <charset val="134"/>
      </rPr>
      <t xml:space="preserve">
</t>
    </r>
    <r>
      <rPr>
        <sz val="11"/>
        <color theme="1"/>
        <rFont val="Microsoft YaHei UI"/>
        <charset val="134"/>
      </rPr>
      <t>铂金珍珠白、赛博灰、欧泊银、银翼沙、墨晶黑、铂金珍珠白黑双色、赛博灰黑双色、欧泊银黑双色</t>
    </r>
    <r>
      <rPr>
        <b/>
        <sz val="11"/>
        <color theme="1"/>
        <rFont val="Microsoft YaHei UI"/>
        <charset val="134"/>
      </rPr>
      <t xml:space="preserve">
内饰颜色：</t>
    </r>
    <r>
      <rPr>
        <sz val="11"/>
        <color theme="1"/>
        <rFont val="Microsoft YaHei UI"/>
        <charset val="134"/>
      </rPr>
      <t>星空黑、象牙白</t>
    </r>
  </si>
  <si>
    <t xml:space="preserve">铂智3X 
</t>
  </si>
  <si>
    <t>铂智3X 430 Air</t>
  </si>
  <si>
    <t>铂智3X 430 Air+</t>
  </si>
  <si>
    <t>铂智3X 520 Pro</t>
  </si>
  <si>
    <t>铂智3X 520 Pro+</t>
  </si>
  <si>
    <t>铂智3X 520 Pro智驾版</t>
  </si>
  <si>
    <t>铂智3X 520 Pro+智驾版</t>
  </si>
  <si>
    <t>铂智3X 610 Max</t>
  </si>
  <si>
    <r>
      <rPr>
        <b/>
        <sz val="11"/>
        <color theme="1"/>
        <rFont val="Microsoft YaHei UI"/>
        <charset val="134"/>
      </rPr>
      <t>外观颜色：</t>
    </r>
    <r>
      <rPr>
        <sz val="11"/>
        <color theme="1"/>
        <rFont val="Microsoft YaHei UI"/>
        <charset val="134"/>
      </rPr>
      <t>（赛博金、粹雪白，需加收1980元，黑色/粹雪白、黑色/赛博金，需加收3960元）</t>
    </r>
    <r>
      <rPr>
        <b/>
        <sz val="11"/>
        <color theme="1"/>
        <rFont val="Microsoft YaHei UI"/>
        <charset val="134"/>
      </rPr>
      <t xml:space="preserve">
</t>
    </r>
    <r>
      <rPr>
        <sz val="11"/>
        <color theme="1"/>
        <rFont val="Microsoft YaHei UI"/>
        <charset val="134"/>
      </rPr>
      <t xml:space="preserve">天际白、浩瀚黑、远山灰、皎月银、霞空粉、赛博金、粹雪白
黑色/粹雪白、黑色/赛博金（双拼色仅610 Max可选）
</t>
    </r>
    <r>
      <rPr>
        <b/>
        <sz val="11"/>
        <color theme="1"/>
        <rFont val="Microsoft YaHei UI"/>
        <charset val="134"/>
      </rPr>
      <t xml:space="preserve">内饰颜色：
</t>
    </r>
    <r>
      <rPr>
        <sz val="11"/>
        <color theme="1"/>
        <rFont val="Microsoft YaHei UI"/>
        <charset val="134"/>
      </rPr>
      <t>典雅灰（430 Air)、雅致米、典雅黑、活力橙（活力橙仅520及以上版本可选）</t>
    </r>
  </si>
  <si>
    <t xml:space="preserve">铂智4X 
</t>
  </si>
  <si>
    <t>铂智4X 615 Air</t>
  </si>
  <si>
    <t>铂智4X 615 Pro</t>
  </si>
  <si>
    <t>铂智4X 615 Max</t>
  </si>
  <si>
    <t>铂智4X 四驱560 Max</t>
  </si>
  <si>
    <r>
      <rPr>
        <b/>
        <sz val="11"/>
        <color theme="1"/>
        <rFont val="Microsoft YaHei UI"/>
        <charset val="134"/>
      </rPr>
      <t>外观颜色：</t>
    </r>
    <r>
      <rPr>
        <sz val="11"/>
        <color theme="1"/>
        <rFont val="Microsoft YaHei UI"/>
        <charset val="134"/>
      </rPr>
      <t>（粹雪白、星云红、黑色/皎月银、黑色/远山灰，需加收1860元）
（黑色/星云红、黑色/粹雪白需加收3720元）</t>
    </r>
    <r>
      <rPr>
        <b/>
        <sz val="11"/>
        <color theme="1"/>
        <rFont val="Microsoft YaHei UI"/>
        <charset val="134"/>
      </rPr>
      <t xml:space="preserve">
</t>
    </r>
    <r>
      <rPr>
        <sz val="11"/>
        <color theme="1"/>
        <rFont val="Microsoft YaHei UI"/>
        <charset val="134"/>
      </rPr>
      <t xml:space="preserve">浩瀚黑、远山灰、皎月银、粹雪白、星云红、黑色/皎月银、黑色/远山灰、黑色/星云红、黑色/粹雪白
</t>
    </r>
    <r>
      <rPr>
        <b/>
        <sz val="11"/>
        <color theme="1"/>
        <rFont val="Microsoft YaHei UI"/>
        <charset val="134"/>
      </rPr>
      <t>内饰颜色：</t>
    </r>
    <r>
      <rPr>
        <sz val="11"/>
        <color theme="1"/>
        <rFont val="Microsoft YaHei UI"/>
        <charset val="134"/>
      </rPr>
      <t>炫酷黑、黑色/象牙白（双拼色615pro及以上版本可选）</t>
    </r>
  </si>
  <si>
    <r>
      <rPr>
        <b/>
        <sz val="10"/>
        <color theme="0"/>
        <rFont val="Microsoft YaHei UI"/>
        <charset val="134"/>
      </rPr>
      <t>提示：</t>
    </r>
    <r>
      <rPr>
        <sz val="10"/>
        <color theme="0"/>
        <rFont val="Microsoft YaHei UI"/>
        <charset val="134"/>
      </rPr>
      <t xml:space="preserve">购买凯迪拉克、别克品牌车型包含两次免费常规保养。
</t>
    </r>
    <r>
      <rPr>
        <b/>
        <sz val="11"/>
        <color theme="0"/>
        <rFont val="Microsoft YaHei UI"/>
        <charset val="134"/>
      </rPr>
      <t xml:space="preserve">
</t>
    </r>
    <r>
      <rPr>
        <sz val="10"/>
        <color theme="0"/>
        <rFont val="Microsoft YaHei UI"/>
        <charset val="134"/>
      </rPr>
      <t>备注：①鉴于上汽通用厂家对其产品不断进行改进升级，所售车型可能不定期进行改款或升级，免税价格也会随之变化，将以实际供车和开票为准。
          ②实际专享权益如有调整，以上汽通用厂家最新政策为准</t>
    </r>
  </si>
  <si>
    <r>
      <rPr>
        <b/>
        <sz val="13"/>
        <color rgb="FF000000"/>
        <rFont val="Microsoft YaHei UI"/>
        <charset val="134"/>
      </rPr>
      <t xml:space="preserve">凯迪拉克
CT5
</t>
    </r>
    <r>
      <rPr>
        <b/>
        <sz val="10"/>
        <color rgb="FF000000"/>
        <rFont val="Microsoft YaHei UI"/>
        <charset val="134"/>
      </rPr>
      <t>（限时一口价）</t>
    </r>
  </si>
  <si>
    <t>城市风尚版</t>
  </si>
  <si>
    <t>城市运动版</t>
  </si>
  <si>
    <t>赛道性能版</t>
  </si>
  <si>
    <r>
      <rPr>
        <b/>
        <sz val="11"/>
        <rFont val="Microsoft YaHei UI"/>
        <charset val="134"/>
      </rPr>
      <t>外观颜色：</t>
    </r>
    <r>
      <rPr>
        <sz val="11"/>
        <rFont val="Microsoft YaHei UI"/>
        <charset val="134"/>
      </rPr>
      <t>逐风蓝、台风绿、阿拉斯加白、多瑙蓝、玛雅黑、曼哈顿灰</t>
    </r>
  </si>
  <si>
    <t>凯迪拉克
新CT6</t>
  </si>
  <si>
    <t>臻享版</t>
  </si>
  <si>
    <t>奢享版</t>
  </si>
  <si>
    <r>
      <rPr>
        <b/>
        <sz val="11"/>
        <rFont val="Microsoft YaHei UI"/>
        <charset val="134"/>
      </rPr>
      <t>外观颜色：</t>
    </r>
    <r>
      <rPr>
        <sz val="11"/>
        <rFont val="Microsoft YaHei UI"/>
        <charset val="134"/>
      </rPr>
      <t>阿拉斯加白、曜石黑、曼哈顿灰</t>
    </r>
  </si>
  <si>
    <r>
      <rPr>
        <b/>
        <sz val="13"/>
        <color rgb="FF000000"/>
        <rFont val="Microsoft YaHei UI"/>
        <charset val="134"/>
      </rPr>
      <t xml:space="preserve">凯迪拉克
XT4
</t>
    </r>
    <r>
      <rPr>
        <b/>
        <sz val="10"/>
        <color rgb="FF000000"/>
        <rFont val="Microsoft YaHei UI"/>
        <charset val="134"/>
      </rPr>
      <t>（限时一口价）</t>
    </r>
  </si>
  <si>
    <t>都会型</t>
  </si>
  <si>
    <t>豪华型</t>
  </si>
  <si>
    <t>尊贵型</t>
  </si>
  <si>
    <r>
      <rPr>
        <b/>
        <sz val="11"/>
        <rFont val="Microsoft YaHei UI"/>
        <charset val="134"/>
      </rPr>
      <t>外观颜色：</t>
    </r>
    <r>
      <rPr>
        <sz val="11"/>
        <rFont val="Microsoft YaHei UI"/>
        <charset val="134"/>
      </rPr>
      <t>多瑙蓝、曼哈顿灰、阿拉斯加白、曜石黑</t>
    </r>
  </si>
  <si>
    <r>
      <rPr>
        <b/>
        <sz val="13"/>
        <color rgb="FF000000"/>
        <rFont val="Microsoft YaHei UI"/>
        <charset val="134"/>
      </rPr>
      <t xml:space="preserve">凯迪拉克
全新 XT5
</t>
    </r>
    <r>
      <rPr>
        <b/>
        <sz val="10"/>
        <color rgb="FF000000"/>
        <rFont val="Microsoft YaHei UI"/>
        <charset val="134"/>
      </rPr>
      <t>（限时一口价）</t>
    </r>
  </si>
  <si>
    <t>大都会型</t>
  </si>
  <si>
    <r>
      <rPr>
        <b/>
        <sz val="11"/>
        <rFont val="Microsoft YaHei UI"/>
        <charset val="134"/>
      </rPr>
      <t xml:space="preserve">2800元
</t>
    </r>
    <r>
      <rPr>
        <b/>
        <sz val="11"/>
        <color rgb="FFFF0000"/>
        <rFont val="Microsoft YaHei UI"/>
        <charset val="134"/>
      </rPr>
      <t>（限时1800元）</t>
    </r>
  </si>
  <si>
    <t>铂金型</t>
  </si>
  <si>
    <r>
      <rPr>
        <b/>
        <sz val="11"/>
        <rFont val="Microsoft YaHei UI"/>
        <charset val="134"/>
      </rPr>
      <t>外观颜色：</t>
    </r>
    <r>
      <rPr>
        <sz val="11"/>
        <rFont val="Microsoft YaHei UI"/>
        <charset val="134"/>
      </rPr>
      <t>曼哈顿灰、麦金莱白、曜石黑、赛里木蓝、墨脱绿</t>
    </r>
  </si>
  <si>
    <r>
      <rPr>
        <b/>
        <sz val="13"/>
        <color rgb="FF000000"/>
        <rFont val="Microsoft YaHei UI"/>
        <charset val="134"/>
      </rPr>
      <t xml:space="preserve">凯迪拉克
XT6
</t>
    </r>
    <r>
      <rPr>
        <b/>
        <sz val="10"/>
        <color rgb="FF000000"/>
        <rFont val="Microsoft YaHei UI"/>
        <charset val="134"/>
      </rPr>
      <t>（限时一口价）</t>
    </r>
  </si>
  <si>
    <t>豪华行政经典版</t>
  </si>
  <si>
    <t>尊贵行政黑标版</t>
  </si>
  <si>
    <t>铂金行政黑标版</t>
  </si>
  <si>
    <r>
      <rPr>
        <b/>
        <sz val="11"/>
        <rFont val="Microsoft YaHei UI"/>
        <charset val="134"/>
      </rPr>
      <t>外观颜色：</t>
    </r>
    <r>
      <rPr>
        <sz val="11"/>
        <rFont val="Microsoft YaHei UI"/>
        <charset val="134"/>
      </rPr>
      <t>玛雅黑、阿拉斯加白、翡翠湖绿、曼哈顿灰、水墨灰</t>
    </r>
  </si>
  <si>
    <r>
      <rPr>
        <b/>
        <sz val="13"/>
        <color rgb="FF000000"/>
        <rFont val="Microsoft YaHei UI"/>
        <charset val="134"/>
      </rPr>
      <t xml:space="preserve">昂科威 Plus 
</t>
    </r>
    <r>
      <rPr>
        <b/>
        <sz val="10"/>
        <color rgb="FF000000"/>
        <rFont val="Microsoft YaHei UI"/>
        <charset val="134"/>
      </rPr>
      <t>（限时一口价）</t>
    </r>
  </si>
  <si>
    <t>昂科威 Plus 28T 白金版</t>
  </si>
  <si>
    <t>昂科威 Plus 28T 四驱白金版</t>
  </si>
  <si>
    <t>昂科威 Plus 艾维亚</t>
  </si>
  <si>
    <r>
      <rPr>
        <b/>
        <sz val="11"/>
        <rFont val="Microsoft YaHei UI"/>
        <charset val="134"/>
      </rPr>
      <t>外观颜色</t>
    </r>
    <r>
      <rPr>
        <sz val="11"/>
        <rFont val="Microsoft YaHei UI"/>
        <charset val="134"/>
      </rPr>
      <t>：珍珠白、墨玉黑、暮月灰</t>
    </r>
  </si>
  <si>
    <r>
      <rPr>
        <b/>
        <sz val="13"/>
        <color rgb="FF000000"/>
        <rFont val="Microsoft YaHei UI"/>
        <charset val="134"/>
      </rPr>
      <t xml:space="preserve">昂科威 S
白金版 
</t>
    </r>
    <r>
      <rPr>
        <b/>
        <sz val="10"/>
        <color rgb="FF000000"/>
        <rFont val="Microsoft YaHei UI"/>
        <charset val="134"/>
      </rPr>
      <t>（限时一口价）</t>
    </r>
  </si>
  <si>
    <t>昂科威 S 白金版 25T 白金版</t>
  </si>
  <si>
    <t>昂科威 S 白金版 25T 进阶白金版</t>
  </si>
  <si>
    <r>
      <rPr>
        <b/>
        <sz val="11"/>
        <rFont val="Microsoft YaHei UI"/>
        <charset val="134"/>
      </rPr>
      <t>外观颜色</t>
    </r>
    <r>
      <rPr>
        <sz val="11"/>
        <rFont val="Microsoft YaHei UI"/>
        <charset val="134"/>
      </rPr>
      <t>：墨玉黑、珍珠白、暮月灰、远山黛</t>
    </r>
  </si>
  <si>
    <t>销售咨询电话：010-88453392转4、13671079030（微信同号）、13661229920（微信同号）</t>
  </si>
  <si>
    <t>途观L
出众款</t>
  </si>
  <si>
    <t>途观L 出众款 300TSI 龙腾版</t>
  </si>
  <si>
    <t>途观L 出众款 330TSI R-Line 龙耀版</t>
  </si>
  <si>
    <t>外观颜色：极光白、玄武黑
内饰颜色：曜石黑</t>
  </si>
  <si>
    <t>途观L Pro</t>
  </si>
  <si>
    <t>途观L Pro 380TSI 智行版（需定制）</t>
  </si>
  <si>
    <t>途观L Pro 380TSI R-Line 智领版</t>
  </si>
  <si>
    <t>途观L Pro 380TSI R-Line 领航版</t>
  </si>
  <si>
    <t>途观L Pro 380TSI 四驱 R-Line 智尊版</t>
  </si>
  <si>
    <t>外观颜色：弧光白、量子黑、星系灰、镭射白
内饰颜色：深域黑、月影灰/星渊黑(智领版）、月影灰/浩渺蓝(智行版）
*详情可参考上汽大众官网</t>
  </si>
  <si>
    <t>途昂Pro</t>
  </si>
  <si>
    <t>途昂Pro 380TSI 越境版</t>
  </si>
  <si>
    <t>途昂Pro 380TSI 纵横版</t>
  </si>
  <si>
    <t>途昂Pro 450TSI 四驱越境版</t>
  </si>
  <si>
    <t>途昂Pro 450TSI 四驱纵横版</t>
  </si>
  <si>
    <t>途昂Pro 450TSI 四驱登峰版</t>
  </si>
  <si>
    <t>外观颜色：玄武黑、极地白、云岭灰、朝霞紫（需加2000元）、沙丘棕（需加7000元，登峰版）
内饰颜色：云影灰（探索版）、云海白（纵横版）、星夜黑（纵横版）、浅云绿（纵横版）、星耀黑（登峰版）</t>
  </si>
  <si>
    <t>途昂X</t>
  </si>
  <si>
    <t>途昂X 380TSI 四驱 出众版</t>
  </si>
  <si>
    <t>可选颜色：玄武黑、冰川白、暮云灰、超导红（需加2000元）</t>
  </si>
  <si>
    <t>途昂</t>
  </si>
  <si>
    <t>途昂 380TSI 四驱 出众版</t>
  </si>
  <si>
    <t>外观颜色：玄武黑、冰川白、大漠棕（需加2000元）、远山青（需加2000元）、极地蓝(需加2000元)</t>
  </si>
  <si>
    <t xml:space="preserve">帕萨特 </t>
  </si>
  <si>
    <t>帕萨特 出众款 380TSI 龙腾版（可选星空版）</t>
  </si>
  <si>
    <t>帕萨特 出众款 380TSI 龙耀版（可选星空版）</t>
  </si>
  <si>
    <t>外观颜色：玄武黑、雅致白
内饰：曜石黑</t>
  </si>
  <si>
    <t>帕萨特 Pro</t>
  </si>
  <si>
    <t>帕萨特Pro 300TSI龙耀版（可选星空版）</t>
  </si>
  <si>
    <t>帕萨特Pro 380TSI龙耀版（可选星空版）</t>
  </si>
  <si>
    <t>帕萨特Pro 380TSI龙运版（可选星空版）</t>
  </si>
  <si>
    <t>帕萨特Pro 380TSI龙尊版 （可选星空版）</t>
  </si>
  <si>
    <r>
      <rPr>
        <sz val="11"/>
        <rFont val="Microsoft YaHei UI"/>
        <charset val="134"/>
      </rPr>
      <t xml:space="preserve">外观颜色：超感黑、瞬息白、镭射白、比特灰、脉冲青（需加2000元）
内饰：致雅黑、贝母白/沧海蓝、星空黑/星云蓝（需加2000元）
</t>
    </r>
    <r>
      <rPr>
        <sz val="11"/>
        <color rgb="FFFF0000"/>
        <rFont val="Microsoft YaHei UI"/>
        <charset val="134"/>
      </rPr>
      <t>*黑武士可选装，具体价格详询</t>
    </r>
  </si>
  <si>
    <t>途岳新锐</t>
  </si>
  <si>
    <t>1.5L 锐进版</t>
  </si>
  <si>
    <t>1.5L 锐意版</t>
  </si>
  <si>
    <t>1.5L 锐享版</t>
  </si>
  <si>
    <t>300 TSI  锐意版</t>
  </si>
  <si>
    <t>300 TSI  锐享版</t>
  </si>
  <si>
    <t>外观颜色：月光白、盐系灰、活力蓝、朝气粉
内饰：宁深似海、清风拂浪、碧海清波</t>
  </si>
  <si>
    <t>全新凌渡L</t>
  </si>
  <si>
    <t>新凌渡L 300TSI 凌感版</t>
  </si>
  <si>
    <t>新凌渡L 300TSI 凌动版</t>
  </si>
  <si>
    <t>新凌渡L 300TSI 凌风版</t>
  </si>
  <si>
    <t>新凌渡L 380TSI 凌动版</t>
  </si>
  <si>
    <t>新凌渡L 380TSI 凌风版</t>
  </si>
  <si>
    <t>新凌渡L 380TSI 凌风百万纪念版</t>
  </si>
  <si>
    <t>外观颜色：波萨诺瓦白、蒙太奇黑、波西米亚灰（+1000元）、赛博灰（+4600元）、弗拉明戈红（+1000元）
内饰颜色：浓颜系主题配色、淡颜系主题配色</t>
  </si>
  <si>
    <t>朗逸Pro</t>
  </si>
  <si>
    <t>朗逸 Pro 1.5L 如逸版</t>
  </si>
  <si>
    <t>朗逸 Pro 1.5L 六百万版</t>
  </si>
  <si>
    <t>朗逸 Pro 300TSI 六百万版</t>
  </si>
  <si>
    <t>朗逸 Pro 300TSI 智逸版</t>
  </si>
  <si>
    <t>外观颜色：雅致白、质感黑、格调灰、风尚紫
内饰颜色：玛瑙黑、云母白</t>
  </si>
  <si>
    <t>全新朗逸</t>
  </si>
  <si>
    <t>新朗逸 1.5L 得逸版</t>
  </si>
  <si>
    <t>新朗逸 1.5L 满逸版</t>
  </si>
  <si>
    <t>新朗逸 1.5L 五百万版</t>
  </si>
  <si>
    <t>新朗逸 1.5T 300TSI  满逸版</t>
  </si>
  <si>
    <t>新朗逸 1.5T 300TSI  领先版</t>
  </si>
  <si>
    <t>新朗逸 1.5T 300TSI  永逸版</t>
  </si>
  <si>
    <t>外观颜色：开场白、天珍蓝、神秘黑、爷青灰
内饰颜色：酷感黑</t>
  </si>
  <si>
    <t>威然Viloran</t>
  </si>
  <si>
    <t>威然 330TSI 商务版</t>
  </si>
  <si>
    <t>威然 380TSI 越享版</t>
  </si>
  <si>
    <t>威然 380TSI 尊驰版</t>
  </si>
  <si>
    <t>威然 380TSI 尊贵版</t>
  </si>
  <si>
    <t>威然 380TSI 旗舰版</t>
  </si>
  <si>
    <r>
      <rPr>
        <b/>
        <sz val="11"/>
        <rFont val="Microsoft YaHei UI"/>
        <charset val="134"/>
      </rPr>
      <t>外观颜色：</t>
    </r>
    <r>
      <rPr>
        <sz val="11"/>
        <rFont val="Microsoft YaHei UI"/>
        <charset val="134"/>
      </rPr>
      <t xml:space="preserve">冰川白、冰岛银、丹霞红（需另加1900）、日冕金（需另加1900）、玄武黑、行云白
</t>
    </r>
    <r>
      <rPr>
        <b/>
        <sz val="11"/>
        <rFont val="Microsoft YaHei UI"/>
        <charset val="134"/>
      </rPr>
      <t>内饰颜色：</t>
    </r>
    <r>
      <rPr>
        <sz val="11"/>
        <rFont val="Microsoft YaHei UI"/>
        <charset val="134"/>
      </rPr>
      <t xml:space="preserve"> 棕色、米色</t>
    </r>
  </si>
  <si>
    <t>新途岳</t>
  </si>
  <si>
    <t>新途岳 300TSI 新月版（1.5T）</t>
  </si>
  <si>
    <t>新途岳 300TSI 皎月版（1.5T）</t>
  </si>
  <si>
    <t>新途岳 300TSI 满月版（1.5T）</t>
  </si>
  <si>
    <t>新途岳 300TSI 月尊版（1.5T）</t>
  </si>
  <si>
    <t>新途岳 330TSI 四驱 月尊版（2.0T）</t>
  </si>
  <si>
    <t>外观颜色：月曜灰、月皓白、月晖银（需加1000元）、月华蓝（需加1000元）、月霜青（需加1000元）</t>
  </si>
  <si>
    <r>
      <rPr>
        <b/>
        <sz val="24"/>
        <color indexed="8"/>
        <rFont val="Microsoft YaHei UI"/>
        <charset val="134"/>
      </rPr>
      <t>一汽-大众</t>
    </r>
    <r>
      <rPr>
        <b/>
        <sz val="24"/>
        <color rgb="FFFF0000"/>
        <rFont val="Microsoft YaHei UI"/>
        <charset val="134"/>
      </rPr>
      <t>（暂停预定）</t>
    </r>
  </si>
  <si>
    <t xml:space="preserve">销售咨询电话：010-88453392转805、18611668589（微信同号）    </t>
  </si>
  <si>
    <r>
      <rPr>
        <b/>
        <sz val="13"/>
        <color theme="1"/>
        <rFont val="Microsoft YaHei UI"/>
        <charset val="134"/>
      </rPr>
      <t xml:space="preserve">迈腾
2023款
</t>
    </r>
    <r>
      <rPr>
        <b/>
        <sz val="10"/>
        <color theme="1"/>
        <rFont val="Microsoft YaHei UI"/>
        <charset val="134"/>
      </rPr>
      <t>200万辆纪念版</t>
    </r>
    <r>
      <rPr>
        <b/>
        <sz val="13"/>
        <color theme="1"/>
        <rFont val="Microsoft YaHei UI"/>
        <charset val="134"/>
      </rPr>
      <t xml:space="preserve">
</t>
    </r>
    <r>
      <rPr>
        <b/>
        <sz val="13"/>
        <color rgb="FFFF0000"/>
        <rFont val="Microsoft YaHei UI"/>
        <charset val="134"/>
      </rPr>
      <t>（暂停预定）</t>
    </r>
  </si>
  <si>
    <t>迈腾 280TSI 舒适型</t>
  </si>
  <si>
    <r>
      <rPr>
        <b/>
        <sz val="11"/>
        <color theme="1"/>
        <rFont val="Microsoft YaHei UI"/>
        <charset val="134"/>
      </rPr>
      <t xml:space="preserve">2500元
</t>
    </r>
    <r>
      <rPr>
        <b/>
        <sz val="11"/>
        <color rgb="FFFF0000"/>
        <rFont val="Microsoft YaHei UI"/>
        <charset val="134"/>
      </rPr>
      <t>（限时1800元）</t>
    </r>
  </si>
  <si>
    <t>迈腾 280TSI 领先型</t>
  </si>
  <si>
    <t>迈腾 330TSI 领先型</t>
  </si>
  <si>
    <t>迈腾 330TSI 豪华型+普通关闭尾门</t>
  </si>
  <si>
    <t>迈腾 380TSI 旗舰型</t>
  </si>
  <si>
    <r>
      <rPr>
        <b/>
        <sz val="11"/>
        <color theme="1"/>
        <rFont val="Microsoft YaHei UI"/>
        <charset val="134"/>
      </rPr>
      <t>外观颜色：</t>
    </r>
    <r>
      <rPr>
        <sz val="11"/>
        <color theme="1"/>
        <rFont val="Microsoft YaHei UI"/>
        <charset val="134"/>
      </rPr>
      <t xml:space="preserve">幻影黑、凯撒金、极地白、星黛蓝、星河灰、阿拉比卡棕        </t>
    </r>
  </si>
  <si>
    <r>
      <rPr>
        <b/>
        <sz val="13"/>
        <color theme="1"/>
        <rFont val="Microsoft YaHei UI"/>
        <charset val="134"/>
      </rPr>
      <t xml:space="preserve">高尔夫8代
</t>
    </r>
    <r>
      <rPr>
        <b/>
        <sz val="13"/>
        <color rgb="FFFF0000"/>
        <rFont val="Microsoft YaHei UI"/>
        <charset val="134"/>
      </rPr>
      <t>（暂停预定）</t>
    </r>
  </si>
  <si>
    <t>全新数字高尔夫 Pro 200TSI</t>
  </si>
  <si>
    <r>
      <rPr>
        <b/>
        <sz val="11"/>
        <color theme="1"/>
        <rFont val="Microsoft YaHei UI"/>
        <charset val="134"/>
      </rPr>
      <t xml:space="preserve">2200元
</t>
    </r>
    <r>
      <rPr>
        <b/>
        <sz val="11"/>
        <color rgb="FFFF0000"/>
        <rFont val="Microsoft YaHei UI"/>
        <charset val="134"/>
      </rPr>
      <t>（限时1800元）</t>
    </r>
  </si>
  <si>
    <t>全新数字高尔夫 Pro 200TSI+温暖季节包</t>
  </si>
  <si>
    <t>全新数字高尔夫 Pro 280TSI</t>
  </si>
  <si>
    <t>全新数字高尔夫 R-Line-Lite</t>
  </si>
  <si>
    <t>全新数字高尔夫 R-Line-Lite+珠光白</t>
  </si>
  <si>
    <r>
      <rPr>
        <b/>
        <sz val="11"/>
        <color theme="1"/>
        <rFont val="Microsoft YaHei UI"/>
        <charset val="134"/>
      </rPr>
      <t>外观颜色：</t>
    </r>
    <r>
      <rPr>
        <sz val="11"/>
        <color theme="1"/>
        <rFont val="Microsoft YaHei UI"/>
        <charset val="134"/>
      </rPr>
      <t>极地白，珠光白（R-line专属），锰石黑，玛雅金，以太红，月岩灰，星际蓝
珠光白颜色车型的指导价需在常规颜色基础上+2000元（含税），留学生购车价按照折扣同比增加。</t>
    </r>
  </si>
  <si>
    <r>
      <rPr>
        <b/>
        <sz val="13"/>
        <color theme="1"/>
        <rFont val="Microsoft YaHei UI"/>
        <charset val="134"/>
      </rPr>
      <t xml:space="preserve">新高尔夫GTI
</t>
    </r>
    <r>
      <rPr>
        <b/>
        <sz val="13"/>
        <color rgb="FFFF0000"/>
        <rFont val="Microsoft YaHei UI"/>
        <charset val="134"/>
      </rPr>
      <t>（暂停预定）</t>
    </r>
  </si>
  <si>
    <t>全新数字高尔夫GTI+空气净化过程无显示功能（Cleanair3.0）</t>
  </si>
  <si>
    <t>全新数字高尔夫GTI+空气净化过程无显示功能（Cleanair3.0）+珠光白</t>
  </si>
  <si>
    <t>外观颜色：锰石黑，以太红，珠光白
珠光白颜色车型的指导价需在常规颜色基础上+2000元（含税），留学生购车价按照折扣同比增加。</t>
  </si>
  <si>
    <r>
      <rPr>
        <b/>
        <sz val="13"/>
        <color theme="1"/>
        <rFont val="Microsoft YaHei UI"/>
        <charset val="134"/>
      </rPr>
      <t xml:space="preserve">全新探岳
</t>
    </r>
    <r>
      <rPr>
        <b/>
        <sz val="13"/>
        <color rgb="FFFF0000"/>
        <rFont val="Microsoft YaHei UI"/>
        <charset val="134"/>
      </rPr>
      <t>（暂停预定）</t>
    </r>
  </si>
  <si>
    <t>全新探岳280TSI 豪华Plus 进阶版</t>
  </si>
  <si>
    <t>全新探岳330TSI 豪华Plus 进阶版</t>
  </si>
  <si>
    <t>全新探岳330TSI R-Line 高能版</t>
  </si>
  <si>
    <t>全新探岳330TSI R-Line 高能版-珠光白</t>
  </si>
  <si>
    <t>全新探岳380TSI R-Line 四驱高能版</t>
  </si>
  <si>
    <t>全新探岳380TSI R-Line Pro 四驱智慧版</t>
  </si>
  <si>
    <r>
      <rPr>
        <b/>
        <sz val="11"/>
        <color theme="1"/>
        <rFont val="Microsoft YaHei UI"/>
        <charset val="134"/>
      </rPr>
      <t>外观颜色：</t>
    </r>
    <r>
      <rPr>
        <sz val="11"/>
        <color theme="1"/>
        <rFont val="Microsoft YaHei UI"/>
        <charset val="134"/>
      </rPr>
      <t>极地白、锡石灰、湖境蓝、海谜蓝、锰石黑、珠光白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</si>
  <si>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全新探岳X
</t>
    </r>
    <r>
      <rPr>
        <b/>
        <sz val="13"/>
        <color rgb="FFFF0000"/>
        <rFont val="Microsoft YaHei UI"/>
        <charset val="134"/>
      </rPr>
      <t>（暂停预定）</t>
    </r>
  </si>
  <si>
    <t>全新探岳X 330TSI 尊贵高能版</t>
  </si>
  <si>
    <t>全新探岳X 330TSI 旗舰智慧版</t>
  </si>
  <si>
    <t>全新探岳X 380TSI 四驱旗舰智慧版</t>
  </si>
  <si>
    <r>
      <rPr>
        <b/>
        <sz val="12"/>
        <color theme="1"/>
        <rFont val="等线"/>
        <charset val="134"/>
      </rPr>
      <t>外观颜色：</t>
    </r>
    <r>
      <rPr>
        <sz val="11"/>
        <color theme="1"/>
        <rFont val="Microsoft YaHei UI"/>
        <charset val="134"/>
      </rPr>
      <t>极地白、星黛蓝、海迷蓝、纁霞红、天玄黑、珠光白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</si>
  <si>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全新速腾
</t>
    </r>
    <r>
      <rPr>
        <b/>
        <sz val="13"/>
        <color rgb="FFFF0000"/>
        <rFont val="Microsoft YaHei UI"/>
        <charset val="134"/>
      </rPr>
      <t>（暂停预定）</t>
    </r>
  </si>
  <si>
    <t>全新速腾 200TSI DSG自动飞越版</t>
  </si>
  <si>
    <t>全新速腾 200TSI DSG自动超越版</t>
  </si>
  <si>
    <t>全新速腾 280TSI DSG自动超越版</t>
  </si>
  <si>
    <t>全新速腾 300TSI DSG自动卓越版</t>
  </si>
  <si>
    <t>全新速腾 300TSI DSG自动卓越版-珠光白</t>
  </si>
  <si>
    <r>
      <rPr>
        <b/>
        <sz val="11"/>
        <color theme="1"/>
        <rFont val="Microsoft YaHei UI"/>
        <charset val="134"/>
      </rPr>
      <t>外观颜色：</t>
    </r>
    <r>
      <rPr>
        <sz val="11"/>
        <color theme="1"/>
        <rFont val="Microsoft YaHei UI"/>
        <charset val="134"/>
      </rPr>
      <t>极地白、水晶银、星瀚蓝、锰石灰、海贝金、珠光白
珠光白颜色车型的指导价需在常规颜色基础上+2000元（含税），留学生购车价按照折扣同比增加。</t>
    </r>
  </si>
  <si>
    <r>
      <rPr>
        <b/>
        <sz val="13"/>
        <color theme="1"/>
        <rFont val="Microsoft YaHei UI"/>
        <charset val="134"/>
      </rPr>
      <t xml:space="preserve">T-ROC·探歌
</t>
    </r>
    <r>
      <rPr>
        <b/>
        <sz val="13"/>
        <color rgb="FFFF0000"/>
        <rFont val="Microsoft YaHei UI"/>
        <charset val="134"/>
      </rPr>
      <t>（暂停预定）</t>
    </r>
  </si>
  <si>
    <t>探歌 280TSI 精英PLUS+银灰色装饰条+全景天窗+智联包+无钥匙进入+全液晶数字仪表</t>
  </si>
  <si>
    <t>探歌 280TSI舒享PLUS+黑色装饰条+电动座椅</t>
  </si>
  <si>
    <t>探歌 280TSI R-Line ProPLUS+全液晶仪表+Beats音响+电动尾门+智联导航包+电动座椅</t>
  </si>
  <si>
    <r>
      <rPr>
        <b/>
        <sz val="12"/>
        <color theme="1"/>
        <rFont val="等线"/>
        <charset val="134"/>
      </rPr>
      <t>外观颜色：</t>
    </r>
    <r>
      <rPr>
        <sz val="11"/>
        <color theme="1"/>
        <rFont val="Microsoft YaHei UI"/>
        <charset val="134"/>
      </rPr>
      <t>极地白、锰石黑、风暴蓝、玛雅红、烈焰橙、塔希提金、雅士银、贝加尔湖蓝
双色车顶（车顶与车身颜色不一致的）车型的指导价需在常规颜色基础上+2000元（含税）。</t>
    </r>
  </si>
  <si>
    <r>
      <rPr>
        <b/>
        <sz val="13"/>
        <color theme="1"/>
        <rFont val="Microsoft YaHei UI"/>
        <charset val="134"/>
      </rPr>
      <t xml:space="preserve">揽境
</t>
    </r>
    <r>
      <rPr>
        <b/>
        <sz val="13"/>
        <color rgb="FFFF0000"/>
        <rFont val="Microsoft YaHei UI"/>
        <charset val="134"/>
      </rPr>
      <t>（暂停预定）</t>
    </r>
  </si>
  <si>
    <t>揽境 380TSI 四驱 豪华佳境版Pro+泊车后视影像</t>
  </si>
  <si>
    <t>揽境 380TSI 四驱 R-Line拓境版+高级大灯包+冬季包</t>
  </si>
  <si>
    <t>揽境 380TSI 四驱 旗舰胜境版+泊车后视影像+外后视镜无防眩目</t>
  </si>
  <si>
    <t>揽境 530TSI 四驱 旗舰胜境版Pro+泊车后视影像+外后视镜无防眩目</t>
  </si>
  <si>
    <r>
      <rPr>
        <b/>
        <sz val="11"/>
        <color theme="1"/>
        <rFont val="Microsoft YaHei UI"/>
        <charset val="134"/>
      </rPr>
      <t>外观颜色：</t>
    </r>
    <r>
      <rPr>
        <sz val="11"/>
        <color theme="1"/>
        <rFont val="Microsoft YaHei UI"/>
        <charset val="134"/>
      </rPr>
      <t>阿拉比卡棕、昊空蓝、极地白、砾石灰、锰石黑、星辰紫、星耀金、珠光白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</si>
  <si>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新CC
</t>
    </r>
    <r>
      <rPr>
        <b/>
        <sz val="13"/>
        <color rgb="FFFF0000"/>
        <rFont val="Microsoft YaHei UI"/>
        <charset val="134"/>
      </rPr>
      <t>（暂停预定）</t>
    </r>
  </si>
  <si>
    <t>CC 380TSI 夺目版+运动包</t>
  </si>
  <si>
    <t>CC 380TSI 耀目版</t>
  </si>
  <si>
    <r>
      <rPr>
        <b/>
        <sz val="11"/>
        <color theme="1"/>
        <rFont val="Microsoft YaHei UI"/>
        <charset val="134"/>
      </rPr>
      <t>外观颜色：</t>
    </r>
    <r>
      <rPr>
        <sz val="11"/>
        <color theme="1"/>
        <rFont val="Microsoft YaHei UI"/>
        <charset val="134"/>
      </rPr>
      <t>极地白、星河灰、星耀金、晨曦黄、海迷蓝</t>
    </r>
  </si>
  <si>
    <r>
      <rPr>
        <b/>
        <sz val="13"/>
        <color theme="1"/>
        <rFont val="Microsoft YaHei UI"/>
        <charset val="134"/>
      </rPr>
      <t xml:space="preserve">新CC猎装
</t>
    </r>
    <r>
      <rPr>
        <b/>
        <sz val="13"/>
        <color rgb="FFFF0000"/>
        <rFont val="Microsoft YaHei UI"/>
        <charset val="134"/>
      </rPr>
      <t>（暂停预定）</t>
    </r>
  </si>
  <si>
    <t>新CC猎装 330TSI 猎目版+RVC泊车后视影像</t>
  </si>
  <si>
    <t>新CC猎装 380TSI 猎心版+运动包（19英寸铝轮辋+主动式智能胎压监测）+空气净化过程无显示功能（Cleanair3.0)</t>
  </si>
  <si>
    <t xml:space="preserve">新CC猎装 380TSI 猎风版 </t>
  </si>
  <si>
    <r>
      <rPr>
        <b/>
        <sz val="13"/>
        <rFont val="Microsoft YaHei UI"/>
        <charset val="134"/>
      </rPr>
      <t xml:space="preserve">探影
</t>
    </r>
    <r>
      <rPr>
        <b/>
        <sz val="13"/>
        <color rgb="FFFF0000"/>
        <rFont val="Microsoft YaHei UI"/>
        <charset val="134"/>
      </rPr>
      <t>（暂停预定）</t>
    </r>
  </si>
  <si>
    <t>探影1.5L 自动 尚 智联版+天窗及安全包</t>
  </si>
  <si>
    <t>探影1.5L 自动 悦 智联版+便捷安全包</t>
  </si>
  <si>
    <t>探影1.4T 自动 悦Pro 智联版</t>
  </si>
  <si>
    <t>探影 200TSI R-Line 智联版</t>
  </si>
  <si>
    <r>
      <rPr>
        <b/>
        <sz val="11"/>
        <color theme="1"/>
        <rFont val="Microsoft YaHei UI"/>
        <charset val="134"/>
      </rPr>
      <t>外观颜色：</t>
    </r>
    <r>
      <rPr>
        <sz val="11"/>
        <color theme="1"/>
        <rFont val="Microsoft YaHei UI"/>
        <charset val="134"/>
      </rPr>
      <t xml:space="preserve">极地白、烈焰橙、贝加尔湖蓝、探影红、水晶银
</t>
    </r>
    <r>
      <rPr>
        <b/>
        <sz val="11"/>
        <color theme="1"/>
        <rFont val="Microsoft YaHei UI"/>
        <charset val="134"/>
      </rPr>
      <t>内饰颜色：</t>
    </r>
    <r>
      <rPr>
        <sz val="11"/>
        <color theme="1"/>
        <rFont val="Microsoft YaHei UI"/>
        <charset val="134"/>
      </rPr>
      <t>黑色</t>
    </r>
  </si>
  <si>
    <r>
      <rPr>
        <b/>
        <sz val="13"/>
        <color theme="1"/>
        <rFont val="Microsoft YaHei UI"/>
        <charset val="134"/>
      </rPr>
      <t xml:space="preserve">宝来
</t>
    </r>
    <r>
      <rPr>
        <b/>
        <sz val="13"/>
        <color rgb="FFFF0000"/>
        <rFont val="Microsoft YaHei UI"/>
        <charset val="134"/>
      </rPr>
      <t>（暂停预定）</t>
    </r>
  </si>
  <si>
    <t>1.5L自动时尚智联版-CRS3.0智能信息娱乐系统+防盗报警+前扶手+车联网(智联控车)</t>
  </si>
  <si>
    <t>1.5L 自动舒适智联版-倒车影像+防盗报警+透镜大灯+CRS 3.0 智能信息娱乐系统+车联网(智联控车)</t>
  </si>
  <si>
    <t>1.4T自动精英智联版-倒车影像+防盗报警+透镜大灯+CRS 3.0 智能信息娱乐系统+车联网(智联控车)</t>
  </si>
  <si>
    <t>1.5L 自动精英智联版-倒车影像+防盗报警+透镜大灯+CRS 3.0 智能信息娱乐系统+车联网(智联控车)</t>
  </si>
  <si>
    <r>
      <rPr>
        <b/>
        <sz val="11"/>
        <color theme="1"/>
        <rFont val="Microsoft YaHei UI"/>
        <charset val="134"/>
      </rPr>
      <t>外观颜色：</t>
    </r>
    <r>
      <rPr>
        <sz val="11"/>
        <color theme="1"/>
        <rFont val="Microsoft YaHei UI"/>
        <charset val="134"/>
      </rPr>
      <t xml:space="preserve">极地白，锰石黑，闪光银
</t>
    </r>
    <r>
      <rPr>
        <b/>
        <sz val="11"/>
        <color theme="1"/>
        <rFont val="Microsoft YaHei UI"/>
        <charset val="134"/>
      </rPr>
      <t>内饰颜色：</t>
    </r>
    <r>
      <rPr>
        <sz val="11"/>
        <color theme="1"/>
        <rFont val="Microsoft YaHei UI"/>
        <charset val="134"/>
      </rPr>
      <t>黑色</t>
    </r>
  </si>
  <si>
    <t>备注：一汽大众内饰颜色暂无法选择，只能根据厂家排产车型随机配送。实际车价请以开票日期为准。</t>
  </si>
  <si>
    <t>销售咨询电话：01088453392转5、13661338565（微信同号）</t>
  </si>
  <si>
    <t xml:space="preserve">
思域
第十一代
CIVIC</t>
  </si>
  <si>
    <t>智趣</t>
  </si>
  <si>
    <t>智趣PLUS</t>
  </si>
  <si>
    <t>智趣PRO</t>
  </si>
  <si>
    <t>智趣MAX</t>
  </si>
  <si>
    <t>外观颜色：月光蓝、晶耀白*，晶耀白、赤焰红、闪烈黄需另付色漆定制费用 2000 元</t>
  </si>
  <si>
    <t>混动PLUS</t>
  </si>
  <si>
    <t>敬请期待</t>
  </si>
  <si>
    <t>混动PRO</t>
  </si>
  <si>
    <t>混动MAX</t>
  </si>
  <si>
    <t>外观颜色：皓月白、月光蓝、彩晶黑、摩登灰、炽热橙，皓月白、赤焰红需另付色漆定制费用 2000 元</t>
  </si>
  <si>
    <r>
      <rPr>
        <b/>
        <sz val="13"/>
        <color rgb="FF000000"/>
        <rFont val="Microsoft YaHei UI"/>
        <charset val="134"/>
      </rPr>
      <t xml:space="preserve"> 思域 CIVIC 两厢 </t>
    </r>
    <r>
      <rPr>
        <b/>
        <sz val="12"/>
        <color rgb="FF000000"/>
        <rFont val="Microsoft YaHei UI"/>
        <charset val="134"/>
      </rPr>
      <t xml:space="preserve">HATCHBACK
（敬请期待） </t>
    </r>
  </si>
  <si>
    <t>Hatchback 240TURBO 极跃</t>
  </si>
  <si>
    <t>Hatchback 240TURBO 极锐版</t>
  </si>
  <si>
    <t>Hatchback 240TURBO 极劲版</t>
  </si>
  <si>
    <r>
      <rPr>
        <b/>
        <sz val="11"/>
        <rFont val="Microsoft YaHei UI"/>
        <charset val="134"/>
      </rPr>
      <t>外观颜色：</t>
    </r>
    <r>
      <rPr>
        <sz val="11"/>
        <rFont val="Microsoft YaHei UI"/>
        <charset val="134"/>
      </rPr>
      <t>玛瑙紫、炫动蓝、晶耀白*、赤焰红*、彩晶黑、 彩晶黑/晶耀白*、彩晶黑/赤焰红* 晶耀白、赤焰红、彩晶黑/晶耀白
彩晶黑/赤焰红需另付色漆定制费用 2000 元</t>
    </r>
  </si>
  <si>
    <t>思域 CIVIC
两厢 2.0L
HEV 
（敬请期待）</t>
  </si>
  <si>
    <t>Hatchback 极曜版</t>
  </si>
  <si>
    <t>Hatchback 极控版</t>
  </si>
  <si>
    <r>
      <rPr>
        <b/>
        <sz val="11"/>
        <rFont val="Microsoft YaHei UI"/>
        <charset val="134"/>
      </rPr>
      <t>外观颜色：</t>
    </r>
    <r>
      <rPr>
        <sz val="11"/>
        <rFont val="Microsoft YaHei UI"/>
        <charset val="134"/>
      </rPr>
      <t>碧玺青、炫动蓝、皓月白*、赤焰红*、彩晶黑、 彩晶黑/碧玺青*、彩晶黑/赤焰红* 
*赤焰红、皓月白、彩晶黑/碧玺青、彩晶黑/赤焰红需另付色漆定制费用 2000 元</t>
    </r>
  </si>
  <si>
    <t>思域CIVIC
TYPE-R
（敬请期待）</t>
  </si>
  <si>
    <t>CIVIC TYPE-R 2.0T 6MT（进口车型-非免税车）</t>
  </si>
  <si>
    <r>
      <rPr>
        <b/>
        <sz val="12"/>
        <rFont val="Microsoft YaHei UI"/>
        <charset val="134"/>
      </rPr>
      <t xml:space="preserve">2200元
</t>
    </r>
    <r>
      <rPr>
        <b/>
        <sz val="12"/>
        <color rgb="FFFF0000"/>
        <rFont val="Microsoft YaHei UI"/>
        <charset val="134"/>
      </rPr>
      <t>（限时1800元）</t>
    </r>
  </si>
  <si>
    <r>
      <rPr>
        <b/>
        <sz val="11"/>
        <rFont val="Microsoft YaHei UI"/>
        <charset val="134"/>
      </rPr>
      <t>外观颜色：</t>
    </r>
    <r>
      <rPr>
        <sz val="11"/>
        <rFont val="Microsoft YaHei UI"/>
        <charset val="134"/>
      </rPr>
      <t>冠军白、拉力红、彩晶黑、竞速蓝、超音速灰</t>
    </r>
  </si>
  <si>
    <t>东风本田S7</t>
  </si>
  <si>
    <t>开拓者</t>
  </si>
  <si>
    <t>开拓者+极速选装包</t>
  </si>
  <si>
    <t>开拓者+舒享选装包</t>
  </si>
  <si>
    <t>领航者</t>
  </si>
  <si>
    <t>领航者+双色车身</t>
  </si>
  <si>
    <r>
      <rPr>
        <b/>
        <sz val="11"/>
        <rFont val="Microsoft YaHei UI"/>
        <charset val="134"/>
      </rPr>
      <t>外观颜色：</t>
    </r>
    <r>
      <rPr>
        <sz val="11"/>
        <rFont val="Microsoft YaHei UI"/>
        <charset val="134"/>
      </rPr>
      <t xml:space="preserve">皓月白* 、锋耀橙、银峰灰、钛影黑、铂光蓝、皓月白/黑、锋耀橙/黑、银峰灰/黑，皓月白需另付色漆定制费用 2000 元
</t>
    </r>
    <r>
      <rPr>
        <b/>
        <sz val="11"/>
        <rFont val="Microsoft YaHei UI"/>
        <charset val="134"/>
      </rPr>
      <t>内饰颜色：</t>
    </r>
    <r>
      <rPr>
        <sz val="11"/>
        <rFont val="Microsoft YaHei UI"/>
        <charset val="134"/>
      </rPr>
      <t>深色内饰、浅色内饰</t>
    </r>
  </si>
  <si>
    <t xml:space="preserve"> 全新CR-V
 2026款</t>
  </si>
  <si>
    <t>活力版</t>
  </si>
  <si>
    <t>锋尚5座版</t>
  </si>
  <si>
    <t>锋尚7座版</t>
  </si>
  <si>
    <t>智领版</t>
  </si>
  <si>
    <t>臻享5座版（四驱）</t>
  </si>
  <si>
    <t>HEV智尚版</t>
  </si>
  <si>
    <t>HEV智享版</t>
  </si>
  <si>
    <t>HEV智逸版</t>
  </si>
  <si>
    <t>HEV智逸四驱版</t>
  </si>
  <si>
    <t>HEV智睿版</t>
  </si>
  <si>
    <t>HEV智臻版</t>
  </si>
  <si>
    <r>
      <rPr>
        <b/>
        <sz val="11"/>
        <rFont val="Microsoft YaHei UI"/>
        <charset val="134"/>
      </rPr>
      <t>外观颜色：</t>
    </r>
    <r>
      <rPr>
        <sz val="11"/>
        <rFont val="Microsoft YaHei UI"/>
        <charset val="134"/>
      </rPr>
      <t>晶耀白* 、摩登灰、彩晶黑、赤焰红，晶耀白、赤焰红需另付色漆定制费用 2000 元</t>
    </r>
    <r>
      <rPr>
        <b/>
        <sz val="11"/>
        <rFont val="Microsoft YaHei UI"/>
        <charset val="134"/>
      </rPr>
      <t xml:space="preserve">
e:HEV外观颜色：</t>
    </r>
    <r>
      <rPr>
        <sz val="11"/>
        <rFont val="Microsoft YaHei UI"/>
        <charset val="134"/>
      </rPr>
      <t>烟雨青、摩登灰、皓月白、赤焰红，皓月白、烟雨青、赤焰红需另付色漆定制费用 2000 元</t>
    </r>
  </si>
  <si>
    <t>HR-V</t>
  </si>
  <si>
    <t>MAX版</t>
  </si>
  <si>
    <r>
      <rPr>
        <b/>
        <sz val="11"/>
        <rFont val="Microsoft YaHei UI"/>
        <charset val="134"/>
      </rPr>
      <t>外观颜色：</t>
    </r>
    <r>
      <rPr>
        <sz val="11"/>
        <rFont val="Microsoft YaHei UI"/>
        <charset val="134"/>
      </rPr>
      <t>月光蓝、彩晶黑、雅韵金、晶耀白（+2000元）</t>
    </r>
  </si>
  <si>
    <t>Elysion       艾力绅 
2026款</t>
  </si>
  <si>
    <t>经典版</t>
  </si>
  <si>
    <t>豪华黑爵士版</t>
  </si>
  <si>
    <t>至尊黑爵士版</t>
  </si>
  <si>
    <t>外观颜色：彩晶黑、炫金银、皓月白、铂雅棕
皓月白需另付色漆定制费用 2000 元</t>
  </si>
  <si>
    <t>UR-V</t>
  </si>
  <si>
    <t>致悦版</t>
  </si>
  <si>
    <t>致境版</t>
  </si>
  <si>
    <t>尊雅版</t>
  </si>
  <si>
    <t>尊享版</t>
  </si>
  <si>
    <r>
      <rPr>
        <b/>
        <sz val="12"/>
        <color rgb="FF000000"/>
        <rFont val="等线"/>
        <charset val="134"/>
      </rPr>
      <t>外观颜色：</t>
    </r>
    <r>
      <rPr>
        <sz val="12"/>
        <color rgb="FF000000"/>
        <rFont val="等线"/>
        <charset val="134"/>
      </rPr>
      <t>星辰蓝、银黛灰、雅韵金、晶耀白、彩晶黑
黑爵士版：银黛灰、彩晶黑
晶耀白需另付色漆定制费用 2000 元</t>
    </r>
  </si>
  <si>
    <t>炫威
XR-V
2024款
（敬请期待）</t>
  </si>
  <si>
    <t>1.5L CVT 热力版</t>
  </si>
  <si>
    <t>1.5L CVT 热诚版</t>
  </si>
  <si>
    <t>1.5L CVT 热潮版</t>
  </si>
  <si>
    <t>1.5L CVT 热爱版</t>
  </si>
  <si>
    <r>
      <rPr>
        <b/>
        <sz val="11"/>
        <rFont val="Microsoft YaHei UI"/>
        <charset val="134"/>
      </rPr>
      <t>外观颜色：</t>
    </r>
    <r>
      <rPr>
        <sz val="11"/>
        <rFont val="Microsoft YaHei UI"/>
        <charset val="134"/>
      </rPr>
      <t>雅韵金、炽热橙、月光蓝、彩晶黑、晶耀白
炽热橙、晶耀白需另付色漆定制费用 2000 元</t>
    </r>
  </si>
  <si>
    <t>英仕派
INSPIRE
2025款</t>
  </si>
  <si>
    <t>典雅版</t>
  </si>
  <si>
    <t>精英版</t>
  </si>
  <si>
    <t>精逸版</t>
  </si>
  <si>
    <t>精逸版+安心舒享包</t>
  </si>
  <si>
    <t>精逸版+安心舒享包PLUS</t>
  </si>
  <si>
    <t>外观颜色：摩登灰、晶耀白、深海幽蓝、彩晶黑
晶耀白需另付色漆定制费用 2000 元
e:PHEV:彩晶黑</t>
  </si>
  <si>
    <t xml:space="preserve">LIFE     
（敬请期待）               </t>
  </si>
  <si>
    <t>LIFE SPORT  心动版</t>
  </si>
  <si>
    <t>LIFE CRO-S  乐趣版</t>
  </si>
  <si>
    <t>LIFE SPO-SS 灵动版</t>
  </si>
  <si>
    <t>LIFE CRO-SS 灵趣版</t>
  </si>
  <si>
    <t>外观颜色：炫动蓝、晶耀白、闪烈黄、赤焰红（SPORT专属色）、丹宁蓝（CROSS 专属色）
晶耀白、闪烈黄、赤焰红（SPORT专属色）需另付色漆定制费用 2000 元</t>
  </si>
  <si>
    <t>猎光e:NS2
（敬请期待）</t>
  </si>
  <si>
    <t>猎光e:NS2 锐光版</t>
  </si>
  <si>
    <t>猎光e:NS2 炫光版</t>
  </si>
  <si>
    <t>猎光e:NS2 熠光版</t>
  </si>
  <si>
    <t>猎光e:NS2 驭光版</t>
  </si>
  <si>
    <t>外观颜色：银峰灰、皓月白、幻境红、星云蓝、彩晶黑
银峰灰、皓月白需另付色漆定制费用 2000 元</t>
  </si>
  <si>
    <t>灵犀L
（敬请期待）</t>
  </si>
  <si>
    <t>灵犀L EV VTI 头号玩家版+超级加倍选装包</t>
  </si>
  <si>
    <t>灵犀L EV VTI-S 头号玩家版+增配亿点选装包</t>
  </si>
  <si>
    <r>
      <rPr>
        <b/>
        <sz val="11"/>
        <rFont val="Microsoft YaHei UI"/>
        <charset val="134"/>
      </rPr>
      <t>外观颜色：</t>
    </r>
    <r>
      <rPr>
        <sz val="11"/>
        <rFont val="Microsoft YaHei UI"/>
        <charset val="134"/>
      </rPr>
      <t>晶耀白、星云蓝、月光蓝、炽热橙、彩晶黑、晶耀白+彩晶黑、星云蓝+彩晶黑
炽热橙、晶耀白、晶耀白/彩晶黑需另付色漆定制费用 2000 元</t>
    </r>
  </si>
  <si>
    <t>冠道</t>
  </si>
  <si>
    <t>370 TURBO 9AT 两驱豪华版</t>
  </si>
  <si>
    <t>370 TURBO 9AT 尊享版</t>
  </si>
  <si>
    <t>370 TURBO 9AT 尊享版 双色</t>
  </si>
  <si>
    <t>370 TURBO 9AT 至尊版 AWD</t>
  </si>
  <si>
    <t>370 TURBO 9AT 四驱至尊版 AWD 双色</t>
  </si>
  <si>
    <t>240 TURBO CVT 限量精英版</t>
  </si>
  <si>
    <t>240 TURBO CVT 舒享版</t>
  </si>
  <si>
    <t>240 TURBO CVT 智享版</t>
  </si>
  <si>
    <t>240 TURBO CVT 尊享版</t>
  </si>
  <si>
    <t xml:space="preserve">皓影
</t>
  </si>
  <si>
    <t>240TURBO 精英版</t>
  </si>
  <si>
    <t>240TURBO 精英版 PRO(七座)</t>
  </si>
  <si>
    <t>240TURBO 豪华版</t>
  </si>
  <si>
    <t>240TURBO 豪华版 PRO(七座)</t>
  </si>
  <si>
    <t>240TURBO 尊耀版</t>
  </si>
  <si>
    <t>240TURBO 尊贵版</t>
  </si>
  <si>
    <t>240TURBO 尊贵版 PRO(七座)</t>
  </si>
  <si>
    <t>240TURBO 尊享版AWD</t>
  </si>
  <si>
    <t>HYBRID混动 锐·豪华版</t>
  </si>
  <si>
    <t>HYBRID混动 锐·尊贵版</t>
  </si>
  <si>
    <t>HYBRID混动 锐·尊贵版 AWD</t>
  </si>
  <si>
    <t>HYBRID混动 锐·尊享版</t>
  </si>
  <si>
    <t>HYBRID混动 锐·至尊版 AWD</t>
  </si>
  <si>
    <t>e:PHEV 尊贵版</t>
  </si>
  <si>
    <t>e:PHEV 尊享版</t>
  </si>
  <si>
    <t>e:PHEV 至尊版</t>
  </si>
  <si>
    <t xml:space="preserve"> 雅阁</t>
  </si>
  <si>
    <t>智享版</t>
  </si>
  <si>
    <t>卓越版</t>
  </si>
  <si>
    <t>雅阁 混动</t>
  </si>
  <si>
    <t>尊贵版</t>
  </si>
  <si>
    <t>旗舰版 （千万纪念）</t>
  </si>
  <si>
    <t>奥德赛</t>
  </si>
  <si>
    <t>奥德赛 锐·悦享版</t>
  </si>
  <si>
    <t>奥德赛 锐·智享版</t>
  </si>
  <si>
    <t>奥德赛 锐·领享版</t>
  </si>
  <si>
    <t>奥德赛 锐·耀享版</t>
  </si>
  <si>
    <t>奥德赛 锐·至尊版</t>
  </si>
  <si>
    <t>奥德赛 锐·领享福祉版</t>
  </si>
  <si>
    <t>奥德赛 锐·御享版  四座</t>
  </si>
  <si>
    <t>FIT
新飞度</t>
  </si>
  <si>
    <t>1.5L CVT 潮享版</t>
  </si>
  <si>
    <t>1.5L CVT 潮跑版</t>
  </si>
  <si>
    <t>1.5L CVT 潮跑Pro版</t>
  </si>
  <si>
    <t>1.5L CVT 潮越版</t>
  </si>
  <si>
    <t>1.5L CVT 潮越Max版</t>
  </si>
  <si>
    <t xml:space="preserve"> 凌派 </t>
  </si>
  <si>
    <t>锐﹒豪华版</t>
  </si>
  <si>
    <t>锐﹒智享版</t>
  </si>
  <si>
    <t>锐﹒旗舰版</t>
  </si>
  <si>
    <t>180TURBO CVT豪华版</t>
  </si>
  <si>
    <t>180TURBO CVT智享版</t>
  </si>
  <si>
    <t>180TURBO CVT旗舰版</t>
  </si>
  <si>
    <t>缤智</t>
  </si>
  <si>
    <t>1.5L CVT 精英版</t>
  </si>
  <si>
    <t>1.5L CVT 科技版</t>
  </si>
  <si>
    <t>1.5L CVT 先锋版</t>
  </si>
  <si>
    <t>1.5L CVT 豪华版</t>
  </si>
  <si>
    <r>
      <rPr>
        <sz val="11"/>
        <color theme="1"/>
        <rFont val="Microsoft YaHei UI"/>
        <charset val="134"/>
      </rPr>
      <t>查看最新免税价格请登录中汽总新版网站：</t>
    </r>
    <r>
      <rPr>
        <b/>
        <sz val="11"/>
        <color rgb="FF0947A3"/>
        <rFont val="Microsoft YaHei UI"/>
        <charset val="134"/>
      </rPr>
      <t>www.88453392.com</t>
    </r>
  </si>
  <si>
    <t xml:space="preserve">新马自达 
CX-5 </t>
  </si>
  <si>
    <t>CX-5 2.0L 6AT 2WD 舒适型</t>
  </si>
  <si>
    <t>CX-5 2.0L 6AT 2WD 智尚型</t>
  </si>
  <si>
    <t>CX-5 2.0L 6AT 2WD 智尚Pro</t>
  </si>
  <si>
    <t>CX-5 2.0L 6AT 2WD 智雅型</t>
  </si>
  <si>
    <t>CX-5 2.0L 6AT 2WD 智雅Pro</t>
  </si>
  <si>
    <t>CX-5 2.0L 6AT 2WD 智雅Pro(ETC)</t>
  </si>
  <si>
    <t>CX-5 2.5L 6AT 2WD 智尊型</t>
  </si>
  <si>
    <t>CX-5 2.5L 6AT 2WD 智尊型(ETC)</t>
  </si>
  <si>
    <t>CX-5 2.5L 6AT 2WD 智尊型+全景随行包+驭享随行包</t>
  </si>
  <si>
    <r>
      <rPr>
        <b/>
        <sz val="11"/>
        <rFont val="Microsoft YaHei UI"/>
        <charset val="134"/>
      </rPr>
      <t xml:space="preserve">外观颜色：
</t>
    </r>
    <r>
      <rPr>
        <sz val="11"/>
        <rFont val="Microsoft YaHei UI"/>
        <charset val="134"/>
      </rPr>
      <t xml:space="preserve">铂雅金、极境灰、极夜黑、晶钻蓝、珠光白、铂钢灰（需另付2000元）、水晶魂动红（需另付3000元）
</t>
    </r>
    <r>
      <rPr>
        <b/>
        <sz val="11"/>
        <rFont val="Microsoft YaHei UI"/>
        <charset val="134"/>
      </rPr>
      <t xml:space="preserve">全景随行包： </t>
    </r>
    <r>
      <rPr>
        <sz val="11"/>
        <rFont val="Microsoft YaHei UI"/>
        <charset val="134"/>
      </rPr>
      <t>360度全景影像驻车辅助系统；1800元</t>
    </r>
    <r>
      <rPr>
        <b/>
        <sz val="11"/>
        <rFont val="Microsoft YaHei UI"/>
        <charset val="134"/>
      </rPr>
      <t xml:space="preserve">
驭享随行包：</t>
    </r>
    <r>
      <rPr>
        <sz val="11"/>
        <rFont val="Microsoft YaHei UI"/>
        <charset val="134"/>
      </rPr>
      <t>ADD 彩色平视显示系统（前风挡玻璃投射式）；2500元</t>
    </r>
    <r>
      <rPr>
        <b/>
        <sz val="11"/>
        <rFont val="Microsoft YaHei UI"/>
        <charset val="134"/>
      </rPr>
      <t xml:space="preserve">
</t>
    </r>
  </si>
  <si>
    <t>马自达CX-50</t>
  </si>
  <si>
    <t>CX-50 2.0L 6AT 驭行版</t>
  </si>
  <si>
    <t>CX-50 2.0L 6AT 领行版</t>
  </si>
  <si>
    <t>CX-50 2.0L 6AT 安行版</t>
  </si>
  <si>
    <t>CX-50 2.0L 6AT 安行版 (ETC)</t>
  </si>
  <si>
    <t>CX-50 2.5L 6AT 悦行版</t>
  </si>
  <si>
    <t>CX-50 2.5L 6AT 智行版</t>
  </si>
  <si>
    <t>CX-50 2.5L 6AT 尊行版</t>
  </si>
  <si>
    <t>CX-50 2.5L 6AT 尊行版+加热套装</t>
  </si>
  <si>
    <t>CX-50 2.5L 6AT 尊行版+加热套装 (ETC)</t>
  </si>
  <si>
    <t>CX-50 2.5L HEV AWD 智行版</t>
  </si>
  <si>
    <t xml:space="preserve">CX-50 2.5L HEV AWD 尊行版 </t>
  </si>
  <si>
    <t>CX-50 2.5L HEV AWD 尊行版+加热套装</t>
  </si>
  <si>
    <t>CX-50 2.5L HEV AWD 尊行版+加热套装(ETC)</t>
  </si>
  <si>
    <r>
      <rPr>
        <b/>
        <sz val="11"/>
        <rFont val="Microsoft YaHei UI"/>
        <charset val="134"/>
      </rPr>
      <t>外观颜色：</t>
    </r>
    <r>
      <rPr>
        <sz val="11"/>
        <rFont val="Microsoft YaHei UI"/>
        <charset val="134"/>
      </rPr>
      <t xml:space="preserve">极境灰、谧境蓝、锆石砂、珠光白、极夜黑、铂钢灰（需另付2000元）、水晶魂动红（需另付3000元）
</t>
    </r>
    <r>
      <rPr>
        <b/>
        <sz val="11"/>
        <rFont val="Microsoft YaHei UI"/>
        <charset val="134"/>
      </rPr>
      <t>内饰颜色：</t>
    </r>
    <r>
      <rPr>
        <sz val="11"/>
        <rFont val="Microsoft YaHei UI"/>
        <charset val="134"/>
      </rPr>
      <t>赤陶色（仅限尊行版可选）、黑</t>
    </r>
  </si>
  <si>
    <t>马自达CX-30</t>
  </si>
  <si>
    <t>CX-30 2.0L 6MT 尚悦型</t>
  </si>
  <si>
    <t>CX-30 2.0L 6MT 尚悦型（ETC）</t>
  </si>
  <si>
    <t>CX-30 2.0L 6AT 尚悦型</t>
  </si>
  <si>
    <t>CX-30 2.0L 6AT 雅悦型</t>
  </si>
  <si>
    <t>CX-30 2.0L 6AT 嘉悦型</t>
  </si>
  <si>
    <t>CX-30 2.0L 6AT 嘉悦型（ETC）</t>
  </si>
  <si>
    <t>CX-30 2.0L 6AT 嘉悦黑曜型</t>
  </si>
  <si>
    <t>CX-30 2.0L 6AT 嘉悦型+安享随行包</t>
  </si>
  <si>
    <t>CX-30 2.0L 6AT 嘉悦黑曜型+安享随行包</t>
  </si>
  <si>
    <t>CX-30 2.0L 6AT 尊悦型</t>
  </si>
  <si>
    <r>
      <rPr>
        <b/>
        <sz val="11"/>
        <rFont val="Microsoft YaHei UI"/>
        <charset val="134"/>
      </rPr>
      <t xml:space="preserve">外观颜色：
</t>
    </r>
    <r>
      <rPr>
        <sz val="11"/>
        <rFont val="Microsoft YaHei UI"/>
        <charset val="134"/>
      </rPr>
      <t xml:space="preserve">极境灰、 晶钻蓝、珠光白、铂钢灰（需加2000元）、水晶魂动红（需加3000元）
</t>
    </r>
    <r>
      <rPr>
        <b/>
        <sz val="11"/>
        <rFont val="Microsoft YaHei UI"/>
        <charset val="134"/>
      </rPr>
      <t>OP1（动感随行包）：</t>
    </r>
    <r>
      <rPr>
        <sz val="11"/>
        <rFont val="Microsoft YaHei UI"/>
        <charset val="134"/>
      </rPr>
      <t xml:space="preserve">
18英寸暗银铝合金运动轮毂
</t>
    </r>
    <r>
      <rPr>
        <b/>
        <sz val="11"/>
        <rFont val="Microsoft YaHei UI"/>
        <charset val="134"/>
      </rPr>
      <t xml:space="preserve">OP2 （智能随行包）：
</t>
    </r>
    <r>
      <rPr>
        <sz val="11"/>
        <rFont val="Microsoft YaHei UI"/>
        <charset val="134"/>
      </rPr>
      <t xml:space="preserve">ADD彩色平视显示系统（前挡玻璃投射式）、全新世代 MAZDA CONNECT 马自达悦联系统
</t>
    </r>
    <r>
      <rPr>
        <b/>
        <sz val="11"/>
        <rFont val="Microsoft YaHei UI"/>
        <charset val="134"/>
      </rPr>
      <t>OP3 （安享随行包）：</t>
    </r>
    <r>
      <rPr>
        <sz val="11"/>
        <rFont val="Microsoft YaHei UI"/>
        <charset val="134"/>
      </rPr>
      <t xml:space="preserve">
LED前大灯自动开关系统、智能雨量感应式高级随动喷水无骨雨刷、MRCC 自适应巡航系统+LDWS 车道偏离警示系统+LAS 车道保持辅助系统+SBS智能前行刹车辅助系统+HBC 自适应远光灯控制系统+CTS 巡航模式智能行车辅助系统
</t>
    </r>
    <r>
      <rPr>
        <sz val="11"/>
        <color theme="1"/>
        <rFont val="Microsoft YaHei UI"/>
        <charset val="134"/>
      </rPr>
      <t>CX-30 2.0L 6AT 尊悦型可选白皮座椅</t>
    </r>
  </si>
  <si>
    <t>次世代MAZDA3
昂克赛拉
2023款</t>
  </si>
  <si>
    <t>次世代MAZDA3昂克赛拉 三厢 1.5L 手动挡 质美版</t>
  </si>
  <si>
    <t>次世代MAZDA3昂克赛拉 三厢 1.5L 手动挡 质美版（ETC）</t>
  </si>
  <si>
    <t>次世代MAZDA3昂克赛拉 三厢 1.5L 自动挡 质悦版</t>
  </si>
  <si>
    <t>次世代MAZDA3昂克赛拉 三厢 1.5L 自动挡 质悦版（ETC）</t>
  </si>
  <si>
    <t>次世代MAZDA3昂克赛拉 三厢 2.0L 自动挡 质擎版</t>
  </si>
  <si>
    <t>次世代MAZDA3昂克赛拉 三厢 2.0L 自动挡 质炫版</t>
  </si>
  <si>
    <t>次世代MAZDA3昂克赛拉 三厢 2.0L 自动挡 质炫版+选装包2</t>
  </si>
  <si>
    <t>次世代MAZDA3昂克赛拉 三厢 2.0L 自动挡 质雅版</t>
  </si>
  <si>
    <t>次世代MAZDA3昂克赛拉 三厢 2.0L 自动挡 质雅版（ETC）</t>
  </si>
  <si>
    <t>次世代MAZDA3昂克赛拉 三厢 2.0L 自动挡 质雅版+选装包2</t>
  </si>
  <si>
    <t>次世代MAZDA3昂克赛拉 三厢 2.0L 自动挡 质雅黑曜版</t>
  </si>
  <si>
    <t>次世代MAZDA3昂克赛拉 三厢 2.0L 自动挡 质雅黑曜版+选装包2</t>
  </si>
  <si>
    <t>次世代MAZDA3昂克赛拉 三厢 2.0L 自动挡 质耀版</t>
  </si>
  <si>
    <t>次世代MAZDA3昂克赛拉 三厢 2.0L 自动挡 质耀黑曜版</t>
  </si>
  <si>
    <t>次世代MAZDA3昂克赛拉 三厢 2.0L 自动挡 质臻版</t>
  </si>
  <si>
    <t>次世代MAZDA3昂克赛拉 三厢 2.0L 自动挡 质臻黑曜版</t>
  </si>
  <si>
    <t>次世代MAZDA3昂克赛拉 三厢 2.0L 自动挡 质尊版（白皮座椅）</t>
  </si>
  <si>
    <t xml:space="preserve">次世代MAZDA3昂克赛拉 三厢 2.0L 自动挡 质尊黑曜版 </t>
  </si>
  <si>
    <r>
      <rPr>
        <b/>
        <sz val="11"/>
        <rFont val="Microsoft YaHei UI"/>
        <charset val="134"/>
      </rPr>
      <t>可选颜色：</t>
    </r>
    <r>
      <rPr>
        <sz val="11"/>
        <rFont val="Microsoft YaHei UI"/>
        <charset val="134"/>
      </rPr>
      <t xml:space="preserve">
铂钢灰（需加2000元）、水晶魂动红（需加3000元）、极夜黑、珠光白、极境灰
</t>
    </r>
    <r>
      <rPr>
        <b/>
        <sz val="11"/>
        <rFont val="Microsoft YaHei UI"/>
        <charset val="134"/>
      </rPr>
      <t>选装包：</t>
    </r>
    <r>
      <rPr>
        <sz val="11"/>
        <rFont val="Microsoft YaHei UI"/>
        <charset val="134"/>
      </rPr>
      <t xml:space="preserve">
选装包2：LED日间行车灯+BSM 盲点监测系统+RCTA倒车预警系统
</t>
    </r>
    <r>
      <rPr>
        <b/>
        <sz val="11"/>
        <rFont val="Microsoft YaHei UI"/>
        <charset val="134"/>
      </rPr>
      <t>黑曜版</t>
    </r>
    <r>
      <rPr>
        <sz val="11"/>
        <rFont val="Microsoft YaHei UI"/>
        <charset val="134"/>
      </rPr>
      <t xml:space="preserve">车型为黑色内饰、勃艮第红真皮座椅
</t>
    </r>
    <r>
      <rPr>
        <sz val="11"/>
        <color rgb="FFFF0000"/>
        <rFont val="Microsoft YaHei UI"/>
        <charset val="134"/>
      </rPr>
      <t>部分车型可免费选装ETC</t>
    </r>
  </si>
  <si>
    <t xml:space="preserve"> 北京现代</t>
  </si>
  <si>
    <t>销售咨询电话：01088453392转802、13661338565（微信同号）</t>
  </si>
  <si>
    <t xml:space="preserve">ix35 </t>
  </si>
  <si>
    <t>2.0 GL   6MT2</t>
  </si>
  <si>
    <t>2.0 GL   6AT2</t>
  </si>
  <si>
    <t>2.0 GLS 6AT2</t>
  </si>
  <si>
    <t>2.0 GLS 6AT2 V1（全景天窗）</t>
  </si>
  <si>
    <t>2.0 GLS 6AT2 V2（PIO导航）</t>
  </si>
  <si>
    <t>2.0 GLS 6AT2 V4（通风座椅）</t>
  </si>
  <si>
    <t>2.0 GLS 6AT2 V5  (空气净化器)</t>
  </si>
  <si>
    <t>2.0 GLS 6AT4</t>
  </si>
  <si>
    <t>2.0 GLX 6AT2</t>
  </si>
  <si>
    <t xml:space="preserve">2.4 GLX 6AT2  </t>
  </si>
  <si>
    <t>2.4 GLX 6AT2 V3（通风座椅+MDPS）</t>
  </si>
  <si>
    <t>2.4 GLX 6AT4</t>
  </si>
  <si>
    <t>2.4 GLX 6AT4 V6 (智能泊车)</t>
  </si>
  <si>
    <t>ix25</t>
  </si>
  <si>
    <t>1.6 GS MT</t>
  </si>
  <si>
    <t>1.6 GS MT V1：ISG</t>
  </si>
  <si>
    <t>1.6 GLS AT</t>
  </si>
  <si>
    <t>1.6 GLS AT V1：ISG</t>
  </si>
  <si>
    <t>1.6 GLS AT V2：PIO AVC+倒车影像+自动开闭大灯+鲨鱼鳍</t>
  </si>
  <si>
    <t>1.6 GLS AT V5：ISG+PIO AVC+倒车影像+自动开闭大灯+鲨鱼鳍+盲点视频</t>
  </si>
  <si>
    <t>1.4T GLS AT</t>
  </si>
  <si>
    <t>1.4T GLS ATV1：ISG</t>
  </si>
  <si>
    <t>1.4T GLS AT V6：ISG+盲点视频</t>
  </si>
  <si>
    <t>1.4T DLX AT</t>
  </si>
  <si>
    <t>1.4T DLX AT V1：ISG</t>
  </si>
  <si>
    <t>1.4T DLX AT V7：座椅加热&amp;通风</t>
  </si>
  <si>
    <t>1.4T DLX AT V8：ISG+座椅加热&amp;通风</t>
  </si>
  <si>
    <t>V1：电动助力转向 + 方向盘4向可调；  V2：自动防炫目内后视镜 + 倒车影像； V3：Blue Link</t>
  </si>
  <si>
    <t>名图
2017款</t>
  </si>
  <si>
    <t>1.8 GL MT 手动 舒适性</t>
  </si>
  <si>
    <t>1.8 GL AT 自动 智能性</t>
  </si>
  <si>
    <t>全新胜达
2017款</t>
  </si>
  <si>
    <t>2.4L GLS MT 2WD 5P</t>
  </si>
  <si>
    <t>2.4L GLS AT 2WD 5P</t>
  </si>
  <si>
    <t>2.0T GLS AT 2WD 7P</t>
  </si>
  <si>
    <t>2.0T GLS AT 2WD 7P V1（颜色包）</t>
  </si>
  <si>
    <t>2.0T GLS AT 2WD 7P V2（智能电动尾门）</t>
  </si>
  <si>
    <t>2.0T GLS AT 2WD 7P V4（颜色包+智能电动尾门）</t>
  </si>
  <si>
    <t>2.0T GLS AT 4WD 7P</t>
  </si>
  <si>
    <t>2.0T GLS AT 4WD 7P V1（颜色包）</t>
  </si>
  <si>
    <t>2.0T GLS AT 4WD 7P V3（全景倒车影像）</t>
  </si>
  <si>
    <t>2.0T GLS AT 4WD 7P V5（颜色包+全景倒车影像）</t>
  </si>
  <si>
    <t>2.0T TOP AT 4WD 7P</t>
  </si>
  <si>
    <t>2.0T TOP AT 4WD 7P V3（全景倒车影像）</t>
  </si>
  <si>
    <t>2.0T TOP AT 4WD 7P V6（自动紧急制动/前碰撞预警/智能巡航/盲区监测）</t>
  </si>
  <si>
    <t>2.0T TOP AT 4WD 7P V7（全景倒车影像+自动紧急制动/前碰撞预警/智能巡航/盲区监测）</t>
  </si>
  <si>
    <t>索纳塔9
2017款</t>
  </si>
  <si>
    <t>2.0 GLS AT</t>
  </si>
  <si>
    <t>2.0 GLS AT V6(米色内饰)</t>
  </si>
  <si>
    <t>2.0 GLS AT V7（真皮座椅）</t>
  </si>
  <si>
    <t>2.0 GLS AT V8(真皮座椅＋米色内饰)</t>
  </si>
  <si>
    <t>2.0 GLS AT V9（智能钥匙）</t>
  </si>
  <si>
    <t>2.0 GLS AT V10(智能钥匙＋米色内饰)</t>
  </si>
  <si>
    <t>2.0 GLS AT V11（智能钥匙＋真皮座椅）</t>
  </si>
  <si>
    <t>2.0 GLS AT V12(智能钥匙＋真皮座椅＋米色内饰)</t>
  </si>
  <si>
    <t>1.6T GS AT (网状格栅)</t>
  </si>
  <si>
    <t>1.6T GS AT V13(横幅格栅)</t>
  </si>
  <si>
    <t>1.6T GX AT (网状格栅)</t>
  </si>
  <si>
    <t>1.6T GX AT V13(横幅格栅)</t>
  </si>
  <si>
    <t>1.6T GLS AT (横幅格栅)</t>
  </si>
  <si>
    <t>1.6T GLS AT V14(网状格栅)</t>
  </si>
  <si>
    <t>1.6T GLS AT V1(横幅格栅+全天窗景)</t>
  </si>
  <si>
    <t>1.6T GLS AT V15(网状格栅+全天窗景)</t>
  </si>
  <si>
    <t>1.6T GLS AT V2(横幅格栅+PIO净化器)</t>
  </si>
  <si>
    <t>1.6T GLS AT V16(网状格栅+PIO净化器)</t>
  </si>
  <si>
    <t>1.6T GLS AT V3(横幅格栅+V1+V2)</t>
  </si>
  <si>
    <t>1.6T GLS AT V17(网状格栅+V1+V2)</t>
  </si>
  <si>
    <t>1.6T GLX AT (横幅格栅)</t>
  </si>
  <si>
    <t>1.6T GLX AT V14(网状格栅)</t>
  </si>
  <si>
    <t>1.6T DLX AT (横幅格栅)</t>
  </si>
  <si>
    <t>1.6T DLX AT V14(网状格栅)</t>
  </si>
  <si>
    <t>1.6T DLX AT V4(横幅格栅+OEM)</t>
  </si>
  <si>
    <t>1.6T DLX AT V18(网状格栅+OEM)</t>
  </si>
  <si>
    <t>2.4 DLX AT</t>
  </si>
  <si>
    <t>2.4 DLX AT V6(米色内饰)</t>
  </si>
  <si>
    <t>2.4 DLX AT V5(颜色包)</t>
  </si>
  <si>
    <t>2.4 LUX AT</t>
  </si>
  <si>
    <t>2.4 LUX AT V6(米色内饰)</t>
  </si>
  <si>
    <t>2.4 LUX AT V5(颜色包)</t>
  </si>
  <si>
    <t>2.4 TOP AT</t>
  </si>
  <si>
    <t>2.4 TOP AT V6(米色内饰)</t>
  </si>
  <si>
    <t>2.4 TOP AT V5(颜色包)</t>
  </si>
  <si>
    <r>
      <rPr>
        <b/>
        <sz val="11"/>
        <rFont val="Microsoft YaHei UI"/>
        <charset val="134"/>
      </rPr>
      <t>内饰颜色：</t>
    </r>
    <r>
      <rPr>
        <sz val="11"/>
        <rFont val="Microsoft YaHei UI"/>
        <charset val="134"/>
      </rPr>
      <t>棕色内饰</t>
    </r>
  </si>
  <si>
    <t>索纳塔9    混合动力</t>
  </si>
  <si>
    <t>2.0 HE 6AT2</t>
  </si>
  <si>
    <t>2.0 HE 6AT2 V1(颜色包)</t>
  </si>
  <si>
    <t>2.0 HS 6AT2</t>
  </si>
  <si>
    <t>2.0 HS 6AT2  V1(颜色包)</t>
  </si>
  <si>
    <t>2.0 HL 6AT2</t>
  </si>
  <si>
    <t>2.0 HL 6AT2  V1(颜色包)</t>
  </si>
  <si>
    <t>2.0 HL 6AT2  V2（选装）</t>
  </si>
  <si>
    <t>2.0 HL 6AT2  V3选装+颜色包)</t>
  </si>
  <si>
    <r>
      <rPr>
        <b/>
        <sz val="11"/>
        <color rgb="FF000000"/>
        <rFont val="Microsoft YaHei UI"/>
        <charset val="134"/>
      </rPr>
      <t xml:space="preserve">选装包：
</t>
    </r>
    <r>
      <rPr>
        <sz val="11"/>
        <color rgb="FF000000"/>
        <rFont val="Microsoft YaHei UI"/>
        <charset val="134"/>
      </rPr>
      <t>前驻车雷达，LDWS车道偏离警示系统，LED组合尾灯，远近光一体式HID氙气大灯，大灯自动清洗&amp;自动调节，智能转向辅助照明系统，智能远近光调节，防紫外线玻璃</t>
    </r>
  </si>
  <si>
    <t>朗动
2016款
（暂停预定）</t>
  </si>
  <si>
    <t>1.6 DLX MT</t>
  </si>
  <si>
    <t xml:space="preserve">1.6 DLX AT </t>
  </si>
  <si>
    <t>全新途胜</t>
  </si>
  <si>
    <t>2.0 GL   6AT2 V5(天窗)</t>
  </si>
  <si>
    <t>2.0 GLS 6AT2 V1(ISG)</t>
  </si>
  <si>
    <t>2.0 GLS 6AT2 V3(Special)</t>
  </si>
  <si>
    <t>2.0 GLS 6AT2 V2(全景天窗）</t>
  </si>
  <si>
    <t>2.0 GLS 6AT2 V3(全景天窗+电动尾门)</t>
  </si>
  <si>
    <t>2.0 GLS 6AT2 V7(侧气帘)</t>
  </si>
  <si>
    <t>2.0 GLS 6AT2 V18（电动座椅）</t>
  </si>
  <si>
    <t>2.0 GLS 6AT2 V4(ISG+全景天窗+电动尾门+侧气帘)</t>
  </si>
  <si>
    <t>1.6T GL 7AT2</t>
  </si>
  <si>
    <t>1.6T GL 7AT2 V5(天窗)</t>
  </si>
  <si>
    <t>1.6T GLS 7AT2</t>
  </si>
  <si>
    <t>1.6T GLS 7AT2 V1(ISG)</t>
  </si>
  <si>
    <t>1.6T GLS 7AT2 V2(全景天窗）</t>
  </si>
  <si>
    <t>1.6T GLS 7AT2 V3(全景天窗+电动尾门)</t>
  </si>
  <si>
    <t>1.6T GLS 7AT2 V7(侧气帘)</t>
  </si>
  <si>
    <t>1.6T GLS 7AT2 V18（电动座椅）</t>
  </si>
  <si>
    <t>1.6T GLS 7AT2 V4(ISG+全景天窗+电动尾门+侧气帘)</t>
  </si>
  <si>
    <t>1.6T GLX 7AT2</t>
  </si>
  <si>
    <t>1.6T GLX 7AT2 V18（电动座椅）</t>
  </si>
  <si>
    <t>1.6T GLX 7AT2 V7(侧气帘)</t>
  </si>
  <si>
    <t>1.6T DLX 7AT4(ISG)</t>
  </si>
  <si>
    <t>1.6T DLX 7AT4 V6(ISG)(LED)</t>
  </si>
  <si>
    <t>1.6T TOP 7AT4(ISG)</t>
  </si>
  <si>
    <t>1.6T TOP 7AT4(ISG)( 前驻车雷达，车道偏离预警，自动泊车)</t>
  </si>
  <si>
    <t>2.0 GLS 6AT2 V8(红色内饰)</t>
  </si>
  <si>
    <t>2.0 GLS 6AT2 V9(V1+V8)(ISG+红色内饰)</t>
  </si>
  <si>
    <t>2.0 GLS 6AT2 V10(V2+V8)(全景天窗+红色内饰）</t>
  </si>
  <si>
    <t>2.0 GLS 6AT2 V11(V3+V8)(全景天窗+电动尾门+红色内饰)</t>
  </si>
  <si>
    <t>2.0 GLS 6AT2 V15(V7+V8)(侧气帘+红色内饰)</t>
  </si>
  <si>
    <t>2.0 GLS 6AT2 V19（电动座椅+红色内饰）</t>
  </si>
  <si>
    <t>2.0 GLS 6AT2 V12(V4+V8)(ISG+全景天窗+电动尾门+侧气帘红色内饰)</t>
  </si>
  <si>
    <t>1.6T GLS 7AT2 V8(红色内饰)</t>
  </si>
  <si>
    <t>1.6T GLS 7AT2 V9(V1+V8))(ISG+红色内饰)</t>
  </si>
  <si>
    <t>1.6T GLS 7AT2 V10(V2+V8)(全景天窗+红色内饰）</t>
  </si>
  <si>
    <t>1.6T GLS 7AT2 V11(V3+V8)(全景天窗+电动尾门+红色内饰)</t>
  </si>
  <si>
    <t>1.6T GLS 7AT2 V15(V7+V8)(侧气帘+红色内饰)</t>
  </si>
  <si>
    <t>1.6T GLS 7AT2 V19（电动座椅+红色内饰）</t>
  </si>
  <si>
    <t>1.6T GLS 7AT2 V12(V4+V8)(ISG+全景天窗+电动尾门+侧气帘红色内饰)</t>
  </si>
  <si>
    <t>1.6T GLX 7AT2 V8(红色内饰)</t>
  </si>
  <si>
    <t>1.6T GLX 7AT2 V19（电动座椅+红色内饰）</t>
  </si>
  <si>
    <t>1.6T GLX 7AT2 V15(V7+V8)(侧气帘+红色内饰)</t>
  </si>
  <si>
    <t>1.6T DLX 7AT4 V8(红色内饰)</t>
  </si>
  <si>
    <t>1.6T DLX 7AT4 V14 (V6+V8))(LED+红色内饰)</t>
  </si>
  <si>
    <t>1.6T TOP 7AT4 V8(红色内饰)</t>
  </si>
  <si>
    <t>1.6T TOP 7AT4 V8(红色内饰)( 前驻车雷达，车道偏离预警，自动泊车)</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</si>
</sst>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8">
    <numFmt numFmtId="5" formatCode="&quot;￥&quot;#,##0;&quot;￥&quot;\-#,##0"/>
    <numFmt numFmtId="6" formatCode="&quot;￥&quot;#,##0;[Red]&quot;￥&quot;\-#,##0"/>
    <numFmt numFmtId="25" formatCode="\$#,##0.00_);\(\$#,##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409]d/mmm/yy;@"/>
    <numFmt numFmtId="177" formatCode="&quot;$&quot;* #,##0\ ;&quot;$&quot;* \(#,##0\)"/>
    <numFmt numFmtId="178" formatCode="_-* #,##0.00\ _D_M_-;\-* #,##0.00\ _D_M_-;_-* &quot;-&quot;??\ _D_M_-;_-@_-"/>
    <numFmt numFmtId="179" formatCode="_(* #,##0.00_);_(* \(#,##0.00\);_(* &quot;-&quot;??_);_(@_)"/>
    <numFmt numFmtId="180" formatCode="0.000%_);\(0.000%\)"/>
    <numFmt numFmtId="181" formatCode="\(0\)"/>
    <numFmt numFmtId="182" formatCode="_-* #,##0.0_-;\-* #,##0.0_-;_-* &quot;-&quot;?_-;_-@_-"/>
    <numFmt numFmtId="183" formatCode="_-* #,##0.000_-;\-* #,##0.000_-;_-* &quot;-&quot;??_-;_-@_-"/>
    <numFmt numFmtId="184" formatCode="\(#,##0_ \);\(#,##0\)"/>
    <numFmt numFmtId="185" formatCode="_(&quot;$&quot;* #,##0_);_(&quot;$&quot;* \(#,##0\);_(&quot;$&quot;* &quot;-&quot;??_);_(@_)"/>
    <numFmt numFmtId="186" formatCode="\(\2.\2%\)"/>
    <numFmt numFmtId="187" formatCode="0.0%_);[Red]\(0.0\)%"/>
    <numFmt numFmtId="188" formatCode="_(&quot;$&quot;* #,##0.000000_);_(&quot;$&quot;* \(#,##0.000000\);_(&quot;$&quot;* &quot;-&quot;??_);_(@_)"/>
    <numFmt numFmtId="189" formatCode="_(* #,##0.000_);_(* \(#,##0.000\);_(* &quot;-&quot;??_);_(@_)"/>
    <numFmt numFmtId="190" formatCode="0.0000"/>
    <numFmt numFmtId="191" formatCode="_(&quot;£&quot;* #,##0_);_(&quot;£&quot;* \(#,##0\);_(&quot;£&quot;* &quot;-&quot;_);_(@_)"/>
    <numFmt numFmtId="192" formatCode="_(* #,##0.0_);_(* \(#,##0.0\);_(* &quot;0.0&quot;_);_(@_)"/>
    <numFmt numFmtId="193" formatCode="_(&quot;$&quot;* #,##0.0_);_(&quot;$&quot;* \(#,##0.0\);_(&quot;$&quot;* &quot;0.0&quot;_);_(@_)"/>
    <numFmt numFmtId="194" formatCode="0.0%"/>
    <numFmt numFmtId="195" formatCode="0_)"/>
    <numFmt numFmtId="196" formatCode="General_)"/>
    <numFmt numFmtId="197" formatCode="&quot;$&quot;#,##0_);\(&quot;$&quot;#,##0\)"/>
    <numFmt numFmtId="198" formatCode="&quot;$&quot;#,##0.0_);\(&quot;$&quot;#,##0.0\)"/>
    <numFmt numFmtId="199" formatCode="_-* #,##0.00_-;\-* #,##0.00_-;_-* &quot;-&quot;??_-;_-@_-"/>
    <numFmt numFmtId="200" formatCode="_(&quot;$&quot;* #,##0.00_);_(&quot;$&quot;* \(#,##0.00\);_(&quot;$&quot;* &quot;-&quot;??_);_(@_)"/>
    <numFmt numFmtId="201" formatCode="&quot;$&quot;#,##0_);[Red]\(&quot;$&quot;#,##0\)"/>
    <numFmt numFmtId="202" formatCode="mmm\.yy"/>
    <numFmt numFmtId="203" formatCode="0.0%;\(0.0\)%"/>
    <numFmt numFmtId="204" formatCode="_(* #,##0_);_(* \(#,##0\);_(* &quot;-&quot;_);_(@_)"/>
    <numFmt numFmtId="205" formatCode="#,##0\ ;\(#,##0\);\-\ "/>
    <numFmt numFmtId="206" formatCode="[$-409]mmm\/yy;@"/>
    <numFmt numFmtId="207" formatCode="_ * #,##0_)&quot;£&quot;_ ;_ * \(#,##0\)&quot;£&quot;_ ;_ * &quot;-&quot;_)&quot;£&quot;_ ;_ @_ "/>
    <numFmt numFmtId="208" formatCode="#,##0.00&quot;£&quot;_);\(#,##0.00&quot;£&quot;\)"/>
    <numFmt numFmtId="209" formatCode="&quot;\&quot;#,##0;[Red]&quot;\&quot;\-#,##0"/>
    <numFmt numFmtId="210" formatCode="&quot;\&quot;#,##0;[Red]\-&quot;\&quot;#,##0"/>
    <numFmt numFmtId="211" formatCode="&quot;$&quot;#,##0.0000000000000_);[Red]\(&quot;$&quot;#,##0.0000000000000\)"/>
    <numFmt numFmtId="212" formatCode="&quot;£&quot;#,##0_);\(&quot;£&quot;#,##0\)"/>
    <numFmt numFmtId="213" formatCode="&quot;\&quot;#,##0_);\(&quot;\&quot;#,##0\)"/>
    <numFmt numFmtId="214" formatCode="&quot;\&quot;* #,##0\ ;&quot;\&quot;* \(#,##0\)"/>
    <numFmt numFmtId="215" formatCode="_(&quot;\&quot;* #,##0_);_(&quot;\&quot;* \(#,##0\);_(&quot;\&quot;* &quot;-&quot;_);_(@_)"/>
    <numFmt numFmtId="216" formatCode="_-* #,##0_-;\-* #,##0_-;_-* &quot;-&quot;_-;_-@_-"/>
    <numFmt numFmtId="217" formatCode="_-&quot;$&quot;* #,##0.00_-;\-&quot;$&quot;* #,##0.00_-;_-&quot;$&quot;* &quot;-&quot;??_-;_-@_-"/>
    <numFmt numFmtId="218" formatCode="_-&quot;$&quot;* #,##0_-;\-&quot;$&quot;* #,##0_-;_-&quot;$&quot;* &quot;-&quot;_-;_-@_-"/>
    <numFmt numFmtId="219" formatCode="0_ "/>
    <numFmt numFmtId="220" formatCode="_(* #,##0.000_);_(* \(#,##0.000\);_(* &quot;-&quot;_);_(@_)"/>
    <numFmt numFmtId="221" formatCode="* 0.00\ \ \ \ \ "/>
    <numFmt numFmtId="222" formatCode="_(0.0_)%;_(\(0.0\)%;_(&quot;- &quot;\%_);_(@_)"/>
    <numFmt numFmtId="223" formatCode="0.0_);\(0.0\)"/>
    <numFmt numFmtId="224" formatCode="\4#,##0.00"/>
    <numFmt numFmtId="225" formatCode="0.000"/>
    <numFmt numFmtId="226" formatCode="#,##0.000_);\(#,##0.000\)"/>
    <numFmt numFmtId="227" formatCode="&quot;$&quot;* ##0.0\ ;&quot;$&quot;* \(##0.0\);&quot;$&quot;* &quot;N/A &quot;"/>
    <numFmt numFmtId="228" formatCode="#,##0_);[Red]\ \(#,##0\)"/>
    <numFmt numFmtId="229" formatCode="##.##.##"/>
    <numFmt numFmtId="230" formatCode="&quot;£&quot;#,##0;\-&quot;£&quot;#,##0"/>
    <numFmt numFmtId="231" formatCode="* #,##0.00\ ;* \(#,##0.00\)"/>
    <numFmt numFmtId="232" formatCode="_ &quot;DM&quot;* #,##0.0_ ;_ &quot;DM&quot;* \-#,##0.0_ ;_ \¥* &quot;-&quot;??_ ;_ @_ "/>
    <numFmt numFmtId="233" formatCode="_ &quot;\&quot;* #,##0_);_ &quot;\&quot;* \(#,##0\);_ &quot;\&quot;* &quot;-&quot;_)"/>
    <numFmt numFmtId="234" formatCode="_ \¥* #,##0_);_ \¥* \(#,##0\);_ \¥* &quot;-&quot;_)"/>
    <numFmt numFmtId="235" formatCode="_-\$* #,##0_ ;_-\$* \-#,##0\ ;_-\$* &quot;-&quot;_ ;_-@_ "/>
    <numFmt numFmtId="236" formatCode="_(&quot;$&quot;* #,##0.00000_);_(&quot;$&quot;* \(#,##0.00000\);_(&quot;$&quot;* &quot;-&quot;??_);_(@_)"/>
    <numFmt numFmtId="237" formatCode="&quot;$&quot;* #,##0.0_);[Red]&quot;$&quot;* \(#,##0.0\)"/>
    <numFmt numFmtId="238" formatCode="_(&quot;$&quot;* #,##0_);_(&quot;$&quot;* \(#,##0\);_(&quot;$&quot;* &quot;-&quot;_);_(@_)"/>
    <numFmt numFmtId="239" formatCode="#,##0_);[Blue]\(#,##0\)"/>
    <numFmt numFmtId="240" formatCode="&quot;fl&quot;#,##0_);\(&quot;fl&quot;#,##0\)"/>
    <numFmt numFmtId="241" formatCode="&quot;fl&quot;#,##0_);[Red]\(&quot;fl&quot;#,##0\)"/>
    <numFmt numFmtId="242" formatCode="_(* #,##0.0_);_(* \(#,##0.00\);_(* &quot;-&quot;??_);_(@_)"/>
    <numFmt numFmtId="243" formatCode="&quot;fl&quot;#,##0.00_);\(&quot;fl&quot;#,##0.00\)"/>
    <numFmt numFmtId="244" formatCode="_(* #,##0_);_(* \(#,##0\);_(* &quot;-&quot;??_);_(@_)"/>
    <numFmt numFmtId="245" formatCode="#,##0.0_);\(#,##0.0\)"/>
    <numFmt numFmtId="246" formatCode="0.0000%"/>
    <numFmt numFmtId="247" formatCode="&quot;$&quot;#,##0.0"/>
    <numFmt numFmtId="248" formatCode="&quot;$&quot;* #,##0.0_);&quot;$&quot;* \(#,##0.0\)"/>
    <numFmt numFmtId="249" formatCode="&quot;$&quot;* #,##0.00_);&quot;$&quot;* \(#,##0.00\)"/>
    <numFmt numFmtId="250" formatCode="dd/mmm/yy\ "/>
    <numFmt numFmtId="251" formatCode="#,##0;\(#,##0\)"/>
    <numFmt numFmtId="252" formatCode="\ @"/>
    <numFmt numFmtId="253" formatCode="#,##0.000000000_);[Red]\(#,##0.000000000\)"/>
    <numFmt numFmtId="254" formatCode="#&quot;.&quot;"/>
    <numFmt numFmtId="255" formatCode="#,##0.00%;[Red]\(#,##0.00%\)"/>
    <numFmt numFmtId="256" formatCode="0.00_)"/>
    <numFmt numFmtId="257" formatCode="&quot;@&quot;#,##0.00"/>
    <numFmt numFmtId="258" formatCode="_-&quot;£&quot;* #,##0.00_-;\-&quot;£&quot;* #,##0.00_-;_-&quot;£&quot;* &quot;-&quot;??_-;_-@_-"/>
    <numFmt numFmtId="259" formatCode="###,###,###,###,###,###"/>
    <numFmt numFmtId="260" formatCode="."/>
    <numFmt numFmtId="261" formatCode="#,##0.00000000_);[Red]\(#,##0.00000000\)"/>
    <numFmt numFmtId="262" formatCode="0.00_);[Red]\(0.00\)"/>
    <numFmt numFmtId="263" formatCode="0.0%;\(0.0%\)"/>
    <numFmt numFmtId="264" formatCode="&quot;$&quot;#,\);\(&quot;$&quot;#,##0\)"/>
    <numFmt numFmtId="265" formatCode="_-&quot;£&quot;* #,##0_-;\-&quot;£&quot;* #,##0_-;_-&quot;£&quot;* &quot;-&quot;_-;_-@_-"/>
    <numFmt numFmtId="266" formatCode="_-* #,##0.00\ _F_-;\-* #,##0.00\ _F_-;_-* &quot;-&quot;??\ _F_-;_-@_-"/>
    <numFmt numFmtId="267" formatCode="\(#,##0\)"/>
    <numFmt numFmtId="268" formatCode="_ &quot;$&quot;\ * #,##0_ ;_ &quot;$&quot;\ * \-#,##0_ ;_ &quot;$&quot;\ * &quot;-&quot;_ ;_ @_ "/>
    <numFmt numFmtId="269" formatCode="_ &quot;$&quot;\ * #,##0.00_ ;_ &quot;$&quot;\ * \-#,##0.00_ ;_ &quot;$&quot;\ * &quot;-&quot;??_ ;_ @_ "/>
    <numFmt numFmtId="270" formatCode="_(&quot;\&quot;* #,##0.0_);_(&quot;\&quot;* \(#,##0.0\);_(&quot;\&quot;* &quot;-&quot;??_);_(@_)"/>
    <numFmt numFmtId="271" formatCode="&quot;$&quot;#,##0.00_);[Red]\(&quot;$&quot;#,##0.00\)"/>
    <numFmt numFmtId="272" formatCode="&quot;$&quot;#,##0.00;[Red]\-&quot;$&quot;#,##0.00"/>
    <numFmt numFmtId="273" formatCode=".0."/>
    <numFmt numFmtId="274" formatCode="0\ ;\ \(0\)"/>
    <numFmt numFmtId="275" formatCode="#,##0\ "/>
    <numFmt numFmtId="276" formatCode="&quot;True&quot;;&quot;True&quot;;&quot;False&quot;"/>
    <numFmt numFmtId="277" formatCode="0.00;&quot;＝・&quot;0.00"/>
    <numFmt numFmtId="278" formatCode="_-* #,##0.00\ _€_-;\-* #,##0.00\ _€_-;_-* &quot;-&quot;??\ _€_-;_-@_-"/>
    <numFmt numFmtId="279" formatCode="0.0"/>
    <numFmt numFmtId="280" formatCode="&quot;DM&quot;\ #,##0.00;[Red]\-&quot;DM&quot;\ #,##0.00"/>
    <numFmt numFmtId="281" formatCode="&quot;DM&quot;\ #,##0;[Red]\-&quot;DM&quot;\ #,##0"/>
    <numFmt numFmtId="282" formatCode="#,##0.00_ "/>
    <numFmt numFmtId="283" formatCode="&quot;￥&quot;#,##0_);[Red]\(&quot;￥&quot;#,##0\)"/>
    <numFmt numFmtId="284" formatCode="0_);[Red]\(0\)"/>
    <numFmt numFmtId="285" formatCode="\¥#,##0.00_);[Red]\(\¥#,##0.00\)"/>
    <numFmt numFmtId="286" formatCode="&quot;￥&quot;#,##0_);\(&quot;￥&quot;#,##0\)"/>
    <numFmt numFmtId="287" formatCode="\¥#,##0;\¥\-#,##0"/>
    <numFmt numFmtId="288" formatCode="&quot;￥&quot;#,##0;[Red]&quot;￥&quot;#,##0"/>
    <numFmt numFmtId="289" formatCode="\¥#,##0_);\(\¥#,##0\)"/>
    <numFmt numFmtId="290" formatCode="#,##0_ "/>
    <numFmt numFmtId="291" formatCode="\¥#,##0_);[Red]\(\¥#,##0\)"/>
    <numFmt numFmtId="292" formatCode="\¥#,##0;[Red]\¥\-#,##0"/>
    <numFmt numFmtId="293" formatCode="00000"/>
    <numFmt numFmtId="294" formatCode="&quot;￥&quot;#,##0.00_);[Red]\(&quot;￥&quot;#,##0.00\)"/>
    <numFmt numFmtId="295" formatCode="000000"/>
    <numFmt numFmtId="296" formatCode="0.00_ "/>
  </numFmts>
  <fonts count="274">
    <font>
      <sz val="11"/>
      <color theme="1"/>
      <name val="宋体"/>
      <charset val="134"/>
      <scheme val="minor"/>
    </font>
    <font>
      <sz val="12"/>
      <color theme="1"/>
      <name val="Microsoft YaHei UI"/>
      <charset val="134"/>
    </font>
    <font>
      <sz val="11"/>
      <color theme="1"/>
      <name val="微软雅黑"/>
      <charset val="134"/>
    </font>
    <font>
      <sz val="12"/>
      <name val="微软雅黑"/>
      <charset val="134"/>
    </font>
    <font>
      <sz val="9"/>
      <color theme="1"/>
      <name val="微软雅黑"/>
      <charset val="134"/>
    </font>
    <font>
      <b/>
      <sz val="12"/>
      <name val="微软雅黑"/>
      <charset val="134"/>
    </font>
    <font>
      <b/>
      <sz val="24"/>
      <color indexed="8"/>
      <name val="Microsoft YaHei UI"/>
      <charset val="134"/>
    </font>
    <font>
      <b/>
      <sz val="10"/>
      <color theme="0"/>
      <name val="Microsoft YaHei UI"/>
      <charset val="134"/>
    </font>
    <font>
      <b/>
      <sz val="12"/>
      <color theme="0"/>
      <name val="Microsoft YaHei UI"/>
      <charset val="134"/>
    </font>
    <font>
      <b/>
      <sz val="13"/>
      <color indexed="8"/>
      <name val="Microsoft YaHei UI"/>
      <charset val="134"/>
    </font>
    <font>
      <sz val="11"/>
      <color indexed="8"/>
      <name val="Microsoft YaHei UI"/>
      <charset val="134"/>
    </font>
    <font>
      <sz val="11"/>
      <color theme="1"/>
      <name val="Microsoft YaHei UI"/>
      <charset val="134"/>
    </font>
    <font>
      <b/>
      <sz val="11"/>
      <name val="Microsoft YaHei UI"/>
      <charset val="134"/>
    </font>
    <font>
      <sz val="11"/>
      <name val="Microsoft YaHei UI"/>
      <charset val="134"/>
    </font>
    <font>
      <sz val="13"/>
      <color theme="1"/>
      <name val="Microsoft YaHei UI"/>
      <charset val="134"/>
    </font>
    <font>
      <b/>
      <sz val="13"/>
      <name val="Microsoft YaHei UI"/>
      <charset val="134"/>
    </font>
    <font>
      <b/>
      <sz val="11"/>
      <color rgb="FF000000"/>
      <name val="Microsoft YaHei UI"/>
      <charset val="134"/>
    </font>
    <font>
      <b/>
      <sz val="12"/>
      <color indexed="8"/>
      <name val="Microsoft YaHei UI"/>
      <charset val="134"/>
    </font>
    <font>
      <sz val="9"/>
      <color indexed="8"/>
      <name val="Microsoft YaHei UI"/>
      <charset val="134"/>
    </font>
    <font>
      <b/>
      <sz val="11"/>
      <color indexed="8"/>
      <name val="Microsoft YaHei UI"/>
      <charset val="134"/>
    </font>
    <font>
      <b/>
      <sz val="24"/>
      <color theme="1"/>
      <name val="Microsoft YaHei UI"/>
      <charset val="134"/>
    </font>
    <font>
      <sz val="10"/>
      <color theme="0"/>
      <name val="Microsoft YaHei UI"/>
      <charset val="134"/>
    </font>
    <font>
      <b/>
      <sz val="13"/>
      <color theme="1"/>
      <name val="Microsoft YaHei UI"/>
      <charset val="134"/>
    </font>
    <font>
      <b/>
      <sz val="11"/>
      <color theme="1"/>
      <name val="Microsoft YaHei UI"/>
      <charset val="134"/>
    </font>
    <font>
      <sz val="10"/>
      <color theme="1"/>
      <name val="Microsoft YaHei UI"/>
      <charset val="134"/>
    </font>
    <font>
      <sz val="12"/>
      <color indexed="8"/>
      <name val="等线"/>
      <charset val="134"/>
    </font>
    <font>
      <sz val="12"/>
      <color theme="1"/>
      <name val="等线"/>
      <charset val="134"/>
    </font>
    <font>
      <sz val="12"/>
      <color theme="0"/>
      <name val="等线"/>
      <charset val="134"/>
    </font>
    <font>
      <b/>
      <sz val="13"/>
      <color rgb="FF000000"/>
      <name val="Microsoft YaHei UI"/>
      <charset val="134"/>
    </font>
    <font>
      <b/>
      <sz val="12"/>
      <name val="Microsoft YaHei UI"/>
      <charset val="134"/>
    </font>
    <font>
      <b/>
      <sz val="13"/>
      <color theme="0"/>
      <name val="Microsoft YaHei UI"/>
      <charset val="134"/>
    </font>
    <font>
      <b/>
      <sz val="12"/>
      <color rgb="FF000000"/>
      <name val="等线"/>
      <charset val="134"/>
    </font>
    <font>
      <sz val="11"/>
      <color theme="1"/>
      <name val="等线"/>
      <charset val="134"/>
    </font>
    <font>
      <sz val="10"/>
      <color theme="1"/>
      <name val="等线"/>
      <charset val="134"/>
    </font>
    <font>
      <sz val="10"/>
      <color theme="1"/>
      <name val="宋体"/>
      <charset val="134"/>
      <scheme val="minor"/>
    </font>
    <font>
      <b/>
      <sz val="10"/>
      <color theme="1"/>
      <name val="宋体"/>
      <charset val="134"/>
      <scheme val="minor"/>
    </font>
    <font>
      <b/>
      <sz val="11"/>
      <color indexed="10"/>
      <name val="Microsoft YaHei UI"/>
      <charset val="134"/>
    </font>
    <font>
      <sz val="11"/>
      <name val="微软雅黑"/>
      <charset val="134"/>
    </font>
    <font>
      <b/>
      <sz val="11"/>
      <name val="微软雅黑"/>
      <charset val="134"/>
    </font>
    <font>
      <sz val="11"/>
      <color indexed="8"/>
      <name val="微软雅黑"/>
      <charset val="134"/>
    </font>
    <font>
      <sz val="12"/>
      <color indexed="8"/>
      <name val="微软雅黑"/>
      <charset val="134"/>
    </font>
    <font>
      <b/>
      <sz val="14"/>
      <name val="Microsoft YaHei UI"/>
      <charset val="134"/>
    </font>
    <font>
      <sz val="12"/>
      <name val="Microsoft YaHei UI"/>
      <charset val="134"/>
    </font>
    <font>
      <sz val="12"/>
      <name val="等线"/>
      <charset val="134"/>
    </font>
    <font>
      <b/>
      <sz val="11"/>
      <color theme="1"/>
      <name val="微软雅黑"/>
      <charset val="134"/>
    </font>
    <font>
      <b/>
      <sz val="12"/>
      <color theme="1"/>
      <name val="Microsoft YaHei UI"/>
      <charset val="134"/>
    </font>
    <font>
      <sz val="11"/>
      <color rgb="FF000000"/>
      <name val="Microsoft YaHei UI"/>
      <charset val="134"/>
    </font>
    <font>
      <sz val="11"/>
      <color theme="4" tint="-0.499984740745262"/>
      <name val="Microsoft YaHei UI"/>
      <charset val="134"/>
    </font>
    <font>
      <sz val="11"/>
      <color rgb="FFFF0000"/>
      <name val="微软雅黑"/>
      <charset val="134"/>
    </font>
    <font>
      <sz val="13"/>
      <name val="Microsoft YaHei UI"/>
      <charset val="134"/>
    </font>
    <font>
      <b/>
      <sz val="14"/>
      <color theme="1"/>
      <name val="Microsoft YaHei UI"/>
      <charset val="134"/>
    </font>
    <font>
      <b/>
      <sz val="11"/>
      <color rgb="FFFF0000"/>
      <name val="Microsoft YaHei UI"/>
      <charset val="134"/>
    </font>
    <font>
      <b/>
      <sz val="14"/>
      <color indexed="8"/>
      <name val="Microsoft YaHei UI"/>
      <charset val="134"/>
    </font>
    <font>
      <sz val="24"/>
      <color indexed="8"/>
      <name val="微软雅黑"/>
      <charset val="134"/>
    </font>
    <font>
      <sz val="12"/>
      <color indexed="8"/>
      <name val="Microsoft YaHei UI"/>
      <charset val="134"/>
    </font>
    <font>
      <b/>
      <sz val="24"/>
      <name val="Microsoft YaHei UI"/>
      <charset val="134"/>
    </font>
    <font>
      <b/>
      <sz val="11"/>
      <color theme="0"/>
      <name val="Microsoft YaHei UI"/>
      <charset val="134"/>
    </font>
    <font>
      <sz val="9"/>
      <color theme="1"/>
      <name val="宋体"/>
      <charset val="134"/>
      <scheme val="minor"/>
    </font>
    <font>
      <b/>
      <sz val="12"/>
      <color rgb="FFFFC000"/>
      <name val="Microsoft YaHei UI"/>
      <charset val="134"/>
    </font>
    <font>
      <sz val="13"/>
      <color indexed="8"/>
      <name val="Microsoft YaHei UI"/>
      <charset val="134"/>
    </font>
    <font>
      <sz val="9"/>
      <color theme="1"/>
      <name val="Microsoft YaHei UI"/>
      <charset val="134"/>
    </font>
    <font>
      <b/>
      <sz val="10"/>
      <color rgb="FFFFC000"/>
      <name val="Microsoft YaHei UI"/>
      <charset val="134"/>
    </font>
    <font>
      <b/>
      <sz val="10"/>
      <color indexed="10"/>
      <name val="Microsoft YaHei UI"/>
      <charset val="134"/>
    </font>
    <font>
      <sz val="11"/>
      <color rgb="FFFF0000"/>
      <name val="Microsoft YaHei UI"/>
      <charset val="134"/>
    </font>
    <font>
      <sz val="11"/>
      <color rgb="FF000000"/>
      <name val="Arial"/>
      <charset val="134"/>
    </font>
    <font>
      <sz val="11"/>
      <name val="Arial"/>
      <charset val="134"/>
    </font>
    <font>
      <sz val="10"/>
      <name val="Microsoft YaHei UI"/>
      <charset val="134"/>
    </font>
    <font>
      <b/>
      <sz val="12"/>
      <color rgb="FFFF0000"/>
      <name val="Microsoft YaHei UI"/>
      <charset val="134"/>
    </font>
    <font>
      <sz val="11"/>
      <name val="Microsoft JhengHei UI"/>
      <charset val="134"/>
    </font>
    <font>
      <b/>
      <sz val="12"/>
      <color rgb="FF000000"/>
      <name val="Microsoft YaHei UI"/>
      <charset val="134"/>
    </font>
    <font>
      <b/>
      <sz val="14"/>
      <color rgb="FFFF0000"/>
      <name val="Microsoft YaHei UI"/>
      <charset val="134"/>
    </font>
    <font>
      <b/>
      <sz val="10"/>
      <color rgb="FFFF0000"/>
      <name val="Microsoft YaHei UI"/>
      <charset val="134"/>
    </font>
    <font>
      <b/>
      <sz val="10"/>
      <color theme="1"/>
      <name val="Microsoft YaHei UI"/>
      <charset val="134"/>
    </font>
    <font>
      <sz val="12"/>
      <color theme="0"/>
      <name val="Microsoft YaHei UI"/>
      <charset val="134"/>
    </font>
    <font>
      <b/>
      <sz val="12"/>
      <color rgb="FFFFFF00"/>
      <name val="Microsoft YaHei UI"/>
      <charset val="134"/>
    </font>
    <font>
      <b/>
      <sz val="10"/>
      <name val="Microsoft YaHei UI"/>
      <charset val="134"/>
    </font>
    <font>
      <sz val="12"/>
      <color theme="1"/>
      <name val="微软雅黑"/>
      <charset val="134"/>
    </font>
    <font>
      <sz val="10"/>
      <color theme="1"/>
      <name val="微软雅黑"/>
      <charset val="134"/>
    </font>
    <font>
      <sz val="11"/>
      <color theme="0"/>
      <name val="微软雅黑"/>
      <charset val="134"/>
    </font>
    <font>
      <b/>
      <sz val="16"/>
      <color theme="0"/>
      <name val="微软雅黑"/>
      <charset val="134"/>
    </font>
    <font>
      <u/>
      <sz val="11"/>
      <color indexed="17"/>
      <name val="微软雅黑"/>
      <charset val="134"/>
    </font>
    <font>
      <b/>
      <sz val="12"/>
      <color theme="0"/>
      <name val="微软雅黑"/>
      <charset val="134"/>
    </font>
    <font>
      <b/>
      <sz val="12"/>
      <color rgb="FF800080"/>
      <name val="微软雅黑"/>
      <charset val="134"/>
    </font>
    <font>
      <sz val="10"/>
      <name val="微软雅黑"/>
      <charset val="134"/>
    </font>
    <font>
      <sz val="11"/>
      <color rgb="FF800080"/>
      <name val="微软雅黑"/>
      <charset val="134"/>
    </font>
    <font>
      <sz val="9"/>
      <name val="微软雅黑"/>
      <charset val="134"/>
    </font>
    <font>
      <u/>
      <sz val="12"/>
      <color indexed="57"/>
      <name val="微软雅黑"/>
      <charset val="134"/>
    </font>
    <font>
      <u/>
      <sz val="11"/>
      <color indexed="57"/>
      <name val="微软雅黑"/>
      <charset val="134"/>
    </font>
    <font>
      <sz val="10"/>
      <color rgb="FFFF0000"/>
      <name val="微软雅黑"/>
      <charset val="134"/>
    </font>
    <font>
      <b/>
      <u/>
      <sz val="14"/>
      <color rgb="FF0947A3"/>
      <name val="宋体"/>
      <charset val="134"/>
    </font>
    <font>
      <b/>
      <vertAlign val="superscript"/>
      <sz val="24"/>
      <color theme="0"/>
      <name val="微软雅黑"/>
      <charset val="134"/>
    </font>
    <font>
      <b/>
      <sz val="8"/>
      <color theme="1"/>
      <name val="Microsoft YaHei UI Light"/>
      <charset val="134"/>
    </font>
    <font>
      <b/>
      <sz val="8"/>
      <name val="Microsoft YaHei Light"/>
      <charset val="134"/>
    </font>
    <font>
      <sz val="11"/>
      <color indexed="8"/>
      <name val="宋体"/>
      <charset val="134"/>
    </font>
    <font>
      <u/>
      <sz val="11"/>
      <color theme="10"/>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8.5"/>
      <name val="LinePrinter"/>
      <charset val="134"/>
    </font>
    <font>
      <sz val="10"/>
      <name val="Times New Roman"/>
      <charset val="134"/>
    </font>
    <font>
      <sz val="8"/>
      <name val="Arial"/>
      <charset val="134"/>
    </font>
    <font>
      <sz val="14"/>
      <name val="Cordia New"/>
      <charset val="134"/>
    </font>
    <font>
      <sz val="11"/>
      <name val="ＭＳ Ｐゴシック"/>
      <charset val="134"/>
    </font>
    <font>
      <sz val="10"/>
      <name val="Prestige Elite"/>
      <charset val="134"/>
    </font>
    <font>
      <sz val="10"/>
      <name val="細明朝体"/>
      <charset val="134"/>
    </font>
    <font>
      <sz val="10"/>
      <name val="Courier"/>
      <charset val="134"/>
    </font>
    <font>
      <sz val="10"/>
      <name val="MS Sans Serif"/>
      <charset val="134"/>
    </font>
    <font>
      <sz val="12"/>
      <name val="Times New Roman"/>
      <charset val="134"/>
    </font>
    <font>
      <sz val="12"/>
      <name val="Courier"/>
      <charset val="134"/>
    </font>
    <font>
      <sz val="8"/>
      <name val="Helv"/>
      <charset val="134"/>
    </font>
    <font>
      <sz val="11"/>
      <name val="Times New Roman"/>
      <charset val="134"/>
    </font>
    <font>
      <sz val="10"/>
      <name val="Helv"/>
      <charset val="134"/>
    </font>
    <font>
      <sz val="12"/>
      <name val="ｷsｲﾓｩ愰 "/>
      <charset val="134"/>
    </font>
    <font>
      <sz val="8"/>
      <name val="Times New Roman"/>
      <charset val="134"/>
    </font>
    <font>
      <sz val="11"/>
      <name val="CG Times"/>
      <charset val="134"/>
    </font>
    <font>
      <sz val="12"/>
      <name val="Helv"/>
      <charset val="134"/>
    </font>
    <font>
      <sz val="11"/>
      <name val="?? ?????"/>
      <charset val="134"/>
    </font>
    <font>
      <sz val="12"/>
      <name val="Helvetica"/>
      <charset val="134"/>
    </font>
    <font>
      <sz val="11"/>
      <name val="?l?r ?o?S?V?b?N"/>
      <charset val="134"/>
    </font>
    <font>
      <sz val="10"/>
      <name val="?l?r ?o?S?V?b?N"/>
      <charset val="134"/>
    </font>
    <font>
      <sz val="11"/>
      <name val=" "/>
      <charset val="136"/>
    </font>
    <font>
      <sz val="9"/>
      <name val="Arial MT"/>
      <charset val="134"/>
    </font>
    <font>
      <sz val="10"/>
      <name val="Helvetica"/>
      <charset val="134"/>
    </font>
    <font>
      <sz val="10"/>
      <color indexed="8"/>
      <name val="Arial"/>
      <charset val="134"/>
    </font>
    <font>
      <sz val="11"/>
      <name val="–¾’©"/>
      <charset val="134"/>
    </font>
    <font>
      <sz val="10"/>
      <name val="香~??’c‘I"/>
      <charset val="134"/>
    </font>
    <font>
      <sz val="12"/>
      <name val="Osaka"/>
      <charset val="134"/>
    </font>
    <font>
      <sz val="11"/>
      <name val="lr –พ’ฉ"/>
      <charset val="136"/>
    </font>
    <font>
      <sz val="12"/>
      <name val="宋体"/>
      <charset val="134"/>
    </font>
    <font>
      <b/>
      <sz val="8.5"/>
      <name val="LinePrinter"/>
      <charset val="134"/>
    </font>
    <font>
      <sz val="9"/>
      <name val="Osaka"/>
      <charset val="134"/>
    </font>
    <font>
      <sz val="10"/>
      <color indexed="8"/>
      <name val="MS Sans Serif"/>
      <charset val="134"/>
    </font>
    <font>
      <sz val="12"/>
      <color indexed="8"/>
      <name val="新細明體"/>
      <charset val="136"/>
    </font>
    <font>
      <sz val="12"/>
      <color indexed="9"/>
      <name val="新細明體"/>
      <charset val="136"/>
    </font>
    <font>
      <sz val="11"/>
      <color indexed="9"/>
      <name val="宋体"/>
      <charset val="134"/>
    </font>
    <font>
      <sz val="11"/>
      <name val="ClCr CoESEVEbEN"/>
      <charset val="134"/>
    </font>
    <font>
      <sz val="10"/>
      <color indexed="12"/>
      <name val="Arial"/>
      <charset val="134"/>
    </font>
    <font>
      <sz val="8"/>
      <name val="helvetica"/>
      <charset val="134"/>
    </font>
    <font>
      <sz val="10"/>
      <name val="CL Futura CondensedLight"/>
      <charset val="134"/>
    </font>
    <font>
      <sz val="8"/>
      <color indexed="20"/>
      <name val="Tahoma"/>
      <charset val="134"/>
    </font>
    <font>
      <sz val="10"/>
      <color indexed="20"/>
      <name val="Arial"/>
      <charset val="134"/>
    </font>
    <font>
      <sz val="9"/>
      <name val="Times New Roman"/>
      <charset val="134"/>
    </font>
    <font>
      <b/>
      <sz val="10"/>
      <name val="Helv"/>
      <charset val="134"/>
    </font>
    <font>
      <sz val="8"/>
      <color indexed="12"/>
      <name val="MS Sans Serif"/>
      <charset val="134"/>
    </font>
    <font>
      <i/>
      <sz val="10"/>
      <color indexed="10"/>
      <name val="Arial"/>
      <charset val="134"/>
    </font>
    <font>
      <sz val="10"/>
      <name val="Tahoma"/>
      <charset val="134"/>
    </font>
    <font>
      <sz val="11"/>
      <color indexed="8"/>
      <name val="Calibri"/>
      <charset val="134"/>
    </font>
    <font>
      <sz val="10"/>
      <name val="MS Serif"/>
      <charset val="134"/>
    </font>
    <font>
      <sz val="7"/>
      <color indexed="12"/>
      <name val="MS Sans Serif"/>
      <charset val="134"/>
    </font>
    <font>
      <sz val="10"/>
      <color indexed="19"/>
      <name val="Arial"/>
      <charset val="134"/>
    </font>
    <font>
      <sz val="10"/>
      <color indexed="16"/>
      <name val="MS Serif"/>
      <charset val="134"/>
    </font>
    <font>
      <i/>
      <sz val="10"/>
      <color indexed="12"/>
      <name val="Arial"/>
      <charset val="134"/>
    </font>
    <font>
      <sz val="9"/>
      <name val="CLO Futura CondLightOblique"/>
      <charset val="134"/>
    </font>
    <font>
      <sz val="9"/>
      <name val="CB Futura CondensedBold"/>
      <charset val="134"/>
    </font>
    <font>
      <i/>
      <sz val="10"/>
      <color indexed="11"/>
      <name val="Arial"/>
      <charset val="134"/>
    </font>
    <font>
      <sz val="11"/>
      <name val="‚l‚r ‚oƒSƒVƒbƒN"/>
      <charset val="134"/>
    </font>
    <font>
      <b/>
      <sz val="12"/>
      <name val="Helv"/>
      <charset val="134"/>
    </font>
    <font>
      <b/>
      <sz val="12"/>
      <name val="Arial"/>
      <charset val="134"/>
    </font>
    <font>
      <b/>
      <u/>
      <sz val="14"/>
      <name val="Helv"/>
      <charset val="134"/>
    </font>
    <font>
      <sz val="10"/>
      <name val="C Futura Condensed"/>
      <charset val="134"/>
    </font>
    <font>
      <b/>
      <sz val="8"/>
      <name val="MS Sans Serif"/>
      <charset val="134"/>
    </font>
    <font>
      <b/>
      <sz val="24"/>
      <name val="Helv"/>
      <charset val="134"/>
    </font>
    <font>
      <sz val="9"/>
      <name val="Arial"/>
      <charset val="134"/>
    </font>
    <font>
      <sz val="10"/>
      <color indexed="8"/>
      <name val="Arial Narrow"/>
      <charset val="134"/>
    </font>
    <font>
      <sz val="12"/>
      <name val="Arial"/>
      <charset val="134"/>
    </font>
    <font>
      <sz val="12"/>
      <color indexed="9"/>
      <name val="Helv"/>
      <charset val="134"/>
    </font>
    <font>
      <b/>
      <sz val="11"/>
      <name val="Helv"/>
      <charset val="134"/>
    </font>
    <font>
      <sz val="7"/>
      <name val="Small Fonts"/>
      <charset val="134"/>
    </font>
    <font>
      <sz val="11"/>
      <color theme="1"/>
      <name val="Calibri"/>
      <charset val="134"/>
    </font>
    <font>
      <sz val="10"/>
      <color theme="1"/>
      <name val="Arial"/>
      <charset val="134"/>
    </font>
    <font>
      <sz val="11"/>
      <name val="‚l‚r –¾’©"/>
      <charset val="128"/>
    </font>
    <font>
      <sz val="11"/>
      <name val="明朝"/>
      <charset val="128"/>
    </font>
    <font>
      <sz val="11"/>
      <name val="明朝"/>
      <charset val="136"/>
    </font>
    <font>
      <sz val="8"/>
      <color indexed="19"/>
      <name val="Tahoma"/>
      <charset val="134"/>
    </font>
    <font>
      <sz val="7"/>
      <name val="Helv"/>
      <charset val="134"/>
    </font>
    <font>
      <i/>
      <sz val="10"/>
      <color indexed="23"/>
      <name val="Arial"/>
      <charset val="134"/>
    </font>
    <font>
      <b/>
      <sz val="10"/>
      <name val="MS Sans Serif"/>
      <charset val="134"/>
    </font>
    <font>
      <sz val="8"/>
      <color indexed="16"/>
      <name val="Century Schoolbook"/>
      <charset val="134"/>
    </font>
    <font>
      <sz val="8"/>
      <color indexed="8"/>
      <name val="Times New Roman"/>
      <charset val="134"/>
    </font>
    <font>
      <b/>
      <sz val="8"/>
      <color indexed="8"/>
      <name val="Times New Roman"/>
      <charset val="134"/>
    </font>
    <font>
      <sz val="12"/>
      <color indexed="8"/>
      <name val="Times New Roman"/>
      <charset val="134"/>
    </font>
    <font>
      <b/>
      <i/>
      <sz val="10"/>
      <name val="Times New Roman"/>
      <charset val="134"/>
    </font>
    <font>
      <sz val="10"/>
      <name val="CB Futura CondensedBold"/>
      <charset val="134"/>
    </font>
    <font>
      <sz val="10"/>
      <color indexed="18"/>
      <name val="Arial"/>
      <charset val="134"/>
    </font>
    <font>
      <i/>
      <sz val="10"/>
      <color indexed="8"/>
      <name val="Arial"/>
      <charset val="134"/>
    </font>
    <font>
      <sz val="11"/>
      <name val="–?’c"/>
      <charset val="136"/>
    </font>
    <font>
      <b/>
      <sz val="10"/>
      <name val="Arial"/>
      <charset val="134"/>
    </font>
    <font>
      <sz val="10"/>
      <name val="Wingdings"/>
      <charset val="2"/>
    </font>
    <font>
      <sz val="9"/>
      <name val="MS Sans Serif"/>
      <charset val="134"/>
    </font>
    <font>
      <u/>
      <sz val="10"/>
      <color indexed="12"/>
      <name val="MS Sans Serif"/>
      <charset val="134"/>
    </font>
    <font>
      <u/>
      <sz val="10"/>
      <color indexed="36"/>
      <name val="MS Sans Serif"/>
      <charset val="134"/>
    </font>
    <font>
      <u/>
      <sz val="9"/>
      <color indexed="12"/>
      <name val="Osaka"/>
      <charset val="134"/>
    </font>
    <font>
      <b/>
      <sz val="15"/>
      <color indexed="62"/>
      <name val="宋体"/>
      <charset val="134"/>
    </font>
    <font>
      <b/>
      <sz val="15"/>
      <color indexed="56"/>
      <name val="宋体"/>
      <charset val="134"/>
    </font>
    <font>
      <b/>
      <sz val="18"/>
      <color indexed="62"/>
      <name val="宋体"/>
      <charset val="134"/>
    </font>
    <font>
      <b/>
      <sz val="13"/>
      <color indexed="62"/>
      <name val="宋体"/>
      <charset val="134"/>
    </font>
    <font>
      <b/>
      <sz val="13"/>
      <color indexed="56"/>
      <name val="宋体"/>
      <charset val="134"/>
    </font>
    <font>
      <b/>
      <sz val="11"/>
      <color indexed="62"/>
      <name val="宋体"/>
      <charset val="134"/>
    </font>
    <font>
      <b/>
      <sz val="11"/>
      <color indexed="56"/>
      <name val="宋体"/>
      <charset val="134"/>
    </font>
    <font>
      <b/>
      <sz val="18"/>
      <color indexed="56"/>
      <name val="宋体"/>
      <charset val="134"/>
    </font>
    <font>
      <b/>
      <sz val="18"/>
      <color indexed="62"/>
      <name val="新細明體"/>
      <charset val="136"/>
    </font>
    <font>
      <b/>
      <sz val="15"/>
      <color indexed="62"/>
      <name val="新細明體"/>
      <charset val="136"/>
    </font>
    <font>
      <b/>
      <sz val="13"/>
      <color indexed="62"/>
      <name val="新細明體"/>
      <charset val="136"/>
    </font>
    <font>
      <b/>
      <sz val="11"/>
      <color indexed="62"/>
      <name val="新細明體"/>
      <charset val="136"/>
    </font>
    <font>
      <b/>
      <sz val="18"/>
      <color indexed="56"/>
      <name val="新細明體"/>
      <charset val="136"/>
    </font>
    <font>
      <sz val="10"/>
      <name val="???"/>
      <charset val="134"/>
    </font>
    <font>
      <sz val="10"/>
      <name val="ＭＳ Ｐゴシック"/>
      <charset val="134"/>
    </font>
    <font>
      <u/>
      <sz val="9"/>
      <color indexed="36"/>
      <name val="Osaka"/>
      <charset val="134"/>
    </font>
    <font>
      <sz val="11"/>
      <color indexed="20"/>
      <name val="宋体"/>
      <charset val="134"/>
    </font>
    <font>
      <sz val="11"/>
      <color indexed="16"/>
      <name val="宋体"/>
      <charset val="134"/>
    </font>
    <font>
      <sz val="12"/>
      <color indexed="14"/>
      <name val="宋体"/>
      <charset val="134"/>
    </font>
    <font>
      <sz val="12"/>
      <name val="CorpoS"/>
      <charset val="134"/>
    </font>
    <font>
      <sz val="11"/>
      <color theme="1"/>
      <name val="宋体"/>
      <charset val="134"/>
    </font>
    <font>
      <sz val="11"/>
      <color rgb="FF000000"/>
      <name val="宋体"/>
      <charset val="134"/>
    </font>
    <font>
      <sz val="12"/>
      <name val="SimSun"/>
      <charset val="134"/>
    </font>
    <font>
      <u/>
      <sz val="12"/>
      <color indexed="12"/>
      <name val="宋体"/>
      <charset val="134"/>
    </font>
    <font>
      <u/>
      <sz val="11"/>
      <color theme="10"/>
      <name val="宋体"/>
      <charset val="134"/>
    </font>
    <font>
      <sz val="11"/>
      <color indexed="17"/>
      <name val="宋体"/>
      <charset val="134"/>
    </font>
    <font>
      <sz val="11"/>
      <color indexed="58"/>
      <name val="宋体"/>
      <charset val="134"/>
    </font>
    <font>
      <sz val="12"/>
      <color indexed="17"/>
      <name val="新細明體"/>
      <charset val="136"/>
    </font>
    <font>
      <sz val="12"/>
      <color indexed="17"/>
      <name val="宋体"/>
      <charset val="134"/>
    </font>
    <font>
      <b/>
      <sz val="12"/>
      <color indexed="8"/>
      <name val="新細明體"/>
      <charset val="136"/>
    </font>
    <font>
      <sz val="12"/>
      <name val="c?naiceA"/>
      <charset val="134"/>
    </font>
    <font>
      <sz val="12"/>
      <color indexed="20"/>
      <name val="新細明體"/>
      <charset val="136"/>
    </font>
    <font>
      <b/>
      <sz val="11"/>
      <color indexed="8"/>
      <name val="宋体"/>
      <charset val="134"/>
    </font>
    <font>
      <b/>
      <sz val="11"/>
      <color indexed="52"/>
      <name val="宋体"/>
      <charset val="134"/>
    </font>
    <font>
      <b/>
      <sz val="12"/>
      <color indexed="10"/>
      <name val="新細明體"/>
      <charset val="136"/>
    </font>
    <font>
      <b/>
      <sz val="11"/>
      <color indexed="9"/>
      <name val="宋体"/>
      <charset val="134"/>
    </font>
    <font>
      <b/>
      <sz val="12"/>
      <color indexed="9"/>
      <name val="新細明體"/>
      <charset val="136"/>
    </font>
    <font>
      <i/>
      <sz val="11"/>
      <color indexed="23"/>
      <name val="宋体"/>
      <charset val="134"/>
    </font>
    <font>
      <sz val="11"/>
      <color indexed="10"/>
      <name val="宋体"/>
      <charset val="134"/>
    </font>
    <font>
      <sz val="12"/>
      <color indexed="10"/>
      <name val="新細明體"/>
      <charset val="136"/>
    </font>
    <font>
      <sz val="11"/>
      <color indexed="52"/>
      <name val="宋体"/>
      <charset val="134"/>
    </font>
    <font>
      <sz val="11"/>
      <color indexed="60"/>
      <name val="宋体"/>
      <charset val="134"/>
    </font>
    <font>
      <b/>
      <sz val="11"/>
      <color indexed="63"/>
      <name val="宋体"/>
      <charset val="134"/>
    </font>
    <font>
      <sz val="11"/>
      <color indexed="62"/>
      <name val="宋体"/>
      <charset val="134"/>
    </font>
    <font>
      <b/>
      <sz val="12"/>
      <color indexed="63"/>
      <name val="新細明體"/>
      <charset val="136"/>
    </font>
    <font>
      <sz val="12"/>
      <color indexed="62"/>
      <name val="新細明體"/>
      <charset val="136"/>
    </font>
    <font>
      <i/>
      <sz val="12"/>
      <color indexed="23"/>
      <name val="新細明體"/>
      <charset val="136"/>
    </font>
    <font>
      <sz val="11"/>
      <name val="ﾇlﾇr ﾇoﾉSﾉVﾉbﾉN"/>
      <charset val="136"/>
    </font>
    <font>
      <sz val="11"/>
      <name val="俵俽 柧挬"/>
      <charset val="134"/>
    </font>
    <font>
      <sz val="12"/>
      <color indexed="19"/>
      <name val="新細明體"/>
      <charset val="136"/>
    </font>
    <font>
      <b/>
      <sz val="13"/>
      <color rgb="FFFF0000"/>
      <name val="Microsoft YaHei UI"/>
      <charset val="134"/>
    </font>
    <font>
      <b/>
      <sz val="11"/>
      <color rgb="FF212121"/>
      <name val="Microsoft YaHei UI"/>
      <charset val="134"/>
    </font>
    <font>
      <sz val="9"/>
      <name val="Microsoft YaHei UI"/>
      <charset val="134"/>
    </font>
    <font>
      <sz val="9"/>
      <color rgb="FF000000"/>
      <name val="Microsoft YaHei UI"/>
      <charset val="134"/>
    </font>
    <font>
      <b/>
      <sz val="10"/>
      <color rgb="FF000000"/>
      <name val="Microsoft YaHei UI"/>
      <charset val="134"/>
    </font>
    <font>
      <b/>
      <sz val="13"/>
      <color indexed="10"/>
      <name val="Microsoft YaHei UI"/>
      <charset val="134"/>
    </font>
    <font>
      <sz val="12"/>
      <color rgb="FF000000"/>
      <name val="等线"/>
      <charset val="134"/>
    </font>
    <font>
      <b/>
      <sz val="11"/>
      <color rgb="FF0947A3"/>
      <name val="Microsoft YaHei UI"/>
      <charset val="134"/>
    </font>
    <font>
      <b/>
      <sz val="12"/>
      <color theme="1"/>
      <name val="等线"/>
      <charset val="134"/>
    </font>
    <font>
      <sz val="11"/>
      <name val="宋体"/>
      <charset val="134"/>
    </font>
    <font>
      <b/>
      <sz val="9"/>
      <color rgb="FFFF0000"/>
      <name val="Microsoft YaHei UI"/>
      <charset val="134"/>
    </font>
    <font>
      <sz val="11"/>
      <color theme="1"/>
      <name val="Arial"/>
      <charset val="134"/>
    </font>
    <font>
      <sz val="12"/>
      <color rgb="FFFF0000"/>
      <name val="Microsoft YaHei UI"/>
      <charset val="134"/>
    </font>
    <font>
      <b/>
      <sz val="24"/>
      <color rgb="FFFF0000"/>
      <name val="Microsoft YaHei UI"/>
      <charset val="134"/>
    </font>
    <font>
      <b/>
      <sz val="9"/>
      <color theme="0"/>
      <name val="Microsoft YaHei UI"/>
      <charset val="134"/>
    </font>
    <font>
      <b/>
      <sz val="10"/>
      <color theme="0" tint="-0.35"/>
      <name val="Microsoft YaHei UI"/>
      <charset val="134"/>
    </font>
  </fonts>
  <fills count="79">
    <fill>
      <patternFill patternType="none"/>
    </fill>
    <fill>
      <patternFill patternType="gray125"/>
    </fill>
    <fill>
      <patternFill patternType="solid">
        <fgColor indexed="9"/>
        <bgColor indexed="64"/>
      </patternFill>
    </fill>
    <fill>
      <patternFill patternType="solid">
        <fgColor theme="4"/>
        <bgColor indexed="64"/>
      </patternFill>
    </fill>
    <fill>
      <patternFill patternType="solid">
        <fgColor rgb="FF0947A3"/>
        <bgColor indexed="64"/>
      </patternFill>
    </fill>
    <fill>
      <patternFill patternType="solid">
        <fgColor theme="0"/>
        <bgColor indexed="64"/>
      </patternFill>
    </fill>
    <fill>
      <patternFill patternType="solid">
        <fgColor rgb="FFFFFF00"/>
        <bgColor indexed="64"/>
      </patternFill>
    </fill>
    <fill>
      <patternFill patternType="solid">
        <fgColor rgb="FF0070C0"/>
        <bgColor indexed="64"/>
      </patternFill>
    </fill>
    <fill>
      <patternFill patternType="solid">
        <fgColor rgb="FFFFFFFF"/>
        <bgColor indexed="64"/>
      </patternFill>
    </fill>
    <fill>
      <patternFill patternType="solid">
        <fgColor theme="4" tint="0.599993896298105"/>
        <bgColor indexed="64"/>
      </patternFill>
    </fill>
    <fill>
      <patternFill patternType="solid">
        <fgColor theme="2"/>
        <bgColor indexed="64"/>
      </patternFill>
    </fill>
    <fill>
      <patternFill patternType="solid">
        <fgColor theme="3" tint="0.799951170384838"/>
        <bgColor indexed="64"/>
      </patternFill>
    </fill>
    <fill>
      <patternFill patternType="solid">
        <fgColor theme="3" tint="0.8"/>
        <bgColor indexed="64"/>
      </patternFill>
    </fill>
    <fill>
      <patternFill patternType="solid">
        <fgColor theme="5" tint="0.799981688894314"/>
        <bgColor indexed="64"/>
      </patternFill>
    </fill>
    <fill>
      <patternFill patternType="solid">
        <fgColor theme="7" tint="0.799951170384838"/>
        <bgColor indexed="64"/>
      </patternFill>
    </fill>
    <fill>
      <patternFill patternType="solid">
        <fgColor theme="7" tint="0.8"/>
        <bgColor indexed="64"/>
      </patternFill>
    </fill>
    <fill>
      <patternFill patternType="solid">
        <fgColor theme="7" tint="0.799981688894314"/>
        <bgColor indexed="64"/>
      </patternFill>
    </fill>
    <fill>
      <patternFill patternType="solid">
        <fgColor theme="8" tint="0.799951170384838"/>
        <bgColor indexed="64"/>
      </patternFill>
    </fill>
    <fill>
      <patternFill patternType="solid">
        <fgColor theme="8" tint="0.8"/>
        <bgColor indexed="64"/>
      </patternFill>
    </fill>
    <fill>
      <patternFill patternType="solid">
        <fgColor theme="8" tint="0.799981688894314"/>
        <bgColor indexed="64"/>
      </patternFill>
    </fill>
    <fill>
      <patternFill patternType="solid">
        <fgColor theme="8" tint="0.399945066682943"/>
        <bgColor indexed="64"/>
      </patternFill>
    </fill>
    <fill>
      <patternFill patternType="solid">
        <fgColor theme="8" tint="0.4"/>
        <bgColor indexed="64"/>
      </patternFill>
    </fill>
    <fill>
      <patternFill patternType="solid">
        <fgColor theme="8" tint="0.399975585192419"/>
        <bgColor indexed="64"/>
      </patternFill>
    </fill>
    <fill>
      <patternFill patternType="solid">
        <fgColor theme="2" tint="-0.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4"/>
        <bgColor indexed="64"/>
      </patternFill>
    </fill>
    <fill>
      <patternFill patternType="solid">
        <fgColor indexed="29"/>
        <bgColor indexed="64"/>
      </patternFill>
    </fill>
    <fill>
      <patternFill patternType="solid">
        <fgColor indexed="26"/>
        <bgColor indexed="64"/>
      </patternFill>
    </fill>
    <fill>
      <patternFill patternType="solid">
        <fgColor indexed="47"/>
        <bgColor indexed="64"/>
      </patternFill>
    </fill>
    <fill>
      <patternFill patternType="solid">
        <fgColor indexed="27"/>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3"/>
        <bgColor indexed="64"/>
      </patternFill>
    </fill>
    <fill>
      <patternFill patternType="solid">
        <fgColor indexed="11"/>
        <bgColor indexed="64"/>
      </patternFill>
    </fill>
    <fill>
      <patternFill patternType="solid">
        <fgColor indexed="51"/>
        <bgColor indexed="64"/>
      </patternFill>
    </fill>
    <fill>
      <patternFill patternType="solid">
        <fgColor indexed="53"/>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6"/>
        <bgColor indexed="26"/>
      </patternFill>
    </fill>
    <fill>
      <patternFill patternType="solid">
        <fgColor indexed="22"/>
        <bgColor indexed="64"/>
      </patternFill>
    </fill>
    <fill>
      <patternFill patternType="solid">
        <fgColor indexed="15"/>
        <bgColor indexed="64"/>
      </patternFill>
    </fill>
    <fill>
      <patternFill patternType="solid">
        <fgColor indexed="12"/>
        <bgColor indexed="64"/>
      </patternFill>
    </fill>
    <fill>
      <patternFill patternType="solid">
        <fgColor indexed="13"/>
        <bgColor indexed="10"/>
      </patternFill>
    </fill>
    <fill>
      <patternFill patternType="mediumGray">
        <fgColor indexed="22"/>
      </patternFill>
    </fill>
    <fill>
      <patternFill patternType="solid">
        <fgColor indexed="22"/>
        <bgColor indexed="25"/>
      </patternFill>
    </fill>
    <fill>
      <patternFill patternType="solid">
        <fgColor indexed="56"/>
        <bgColor indexed="64"/>
      </patternFill>
    </fill>
    <fill>
      <patternFill patternType="solid">
        <fgColor indexed="54"/>
        <bgColor indexed="64"/>
      </patternFill>
    </fill>
    <fill>
      <patternFill patternType="solid">
        <fgColor indexed="10"/>
        <bgColor indexed="64"/>
      </patternFill>
    </fill>
    <fill>
      <patternFill patternType="solid">
        <fgColor indexed="55"/>
        <bgColor indexed="64"/>
      </patternFill>
    </fill>
    <fill>
      <patternFill patternType="solid">
        <fgColor indexed="62"/>
        <bgColor indexed="64"/>
      </patternFill>
    </fill>
    <fill>
      <patternFill patternType="solid">
        <fgColor indexed="57"/>
        <bgColor indexed="64"/>
      </patternFill>
    </fill>
  </fills>
  <borders count="258">
    <border>
      <left/>
      <right/>
      <top/>
      <bottom/>
      <diagonal/>
    </border>
    <border>
      <left style="thin">
        <color rgb="FFE0E0E0"/>
      </left>
      <right style="thin">
        <color rgb="FFE0E0E0"/>
      </right>
      <top style="thin">
        <color rgb="FFE0E0E0"/>
      </top>
      <bottom style="thin">
        <color rgb="FFE0E0E0"/>
      </bottom>
      <diagonal/>
    </border>
    <border>
      <left style="thin">
        <color rgb="FFE0E0E0"/>
      </left>
      <right/>
      <top style="thin">
        <color rgb="FFE0E0E0"/>
      </top>
      <bottom/>
      <diagonal/>
    </border>
    <border>
      <left/>
      <right/>
      <top style="thin">
        <color rgb="FFE0E0E0"/>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rgb="FFE0E0E0"/>
      </right>
      <top style="thin">
        <color rgb="FFE0E0E0"/>
      </top>
      <bottom style="thin">
        <color rgb="FFE0E0E0"/>
      </bottom>
      <diagonal/>
    </border>
    <border>
      <left style="double">
        <color theme="1"/>
      </left>
      <right style="double">
        <color theme="1"/>
      </right>
      <top/>
      <bottom style="double">
        <color theme="1"/>
      </bottom>
      <diagonal/>
    </border>
    <border>
      <left style="double">
        <color theme="1"/>
      </left>
      <right/>
      <top/>
      <bottom style="double">
        <color theme="1"/>
      </bottom>
      <diagonal/>
    </border>
    <border>
      <left style="double">
        <color theme="1"/>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double">
        <color theme="1"/>
      </right>
      <top style="thin">
        <color theme="1"/>
      </top>
      <bottom style="thin">
        <color theme="1"/>
      </bottom>
      <diagonal/>
    </border>
    <border>
      <left style="double">
        <color theme="1"/>
      </left>
      <right style="double">
        <color theme="1"/>
      </right>
      <top style="double">
        <color theme="1"/>
      </top>
      <bottom style="double">
        <color theme="1"/>
      </bottom>
      <diagonal/>
    </border>
    <border>
      <left style="double">
        <color theme="1"/>
      </left>
      <right/>
      <top style="double">
        <color theme="1"/>
      </top>
      <bottom style="double">
        <color theme="1"/>
      </bottom>
      <diagonal/>
    </border>
    <border>
      <left style="double">
        <color theme="1"/>
      </left>
      <right style="thin">
        <color theme="1"/>
      </right>
      <top style="thin">
        <color theme="1"/>
      </top>
      <bottom style="double">
        <color theme="1"/>
      </bottom>
      <diagonal/>
    </border>
    <border>
      <left style="thin">
        <color theme="1"/>
      </left>
      <right style="thin">
        <color theme="1"/>
      </right>
      <top style="thin">
        <color theme="1"/>
      </top>
      <bottom style="double">
        <color theme="1"/>
      </bottom>
      <diagonal/>
    </border>
    <border>
      <left style="thin">
        <color theme="1"/>
      </left>
      <right style="double">
        <color theme="1"/>
      </right>
      <top style="thin">
        <color theme="1"/>
      </top>
      <bottom style="double">
        <color theme="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diagonal/>
    </border>
    <border>
      <left style="thin">
        <color auto="1"/>
      </left>
      <right style="double">
        <color auto="1"/>
      </right>
      <top style="double">
        <color theme="1"/>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double">
        <color auto="1"/>
      </right>
      <top/>
      <bottom style="double">
        <color theme="1"/>
      </bottom>
      <diagonal/>
    </border>
    <border>
      <left style="double">
        <color theme="1"/>
      </left>
      <right style="double">
        <color theme="1"/>
      </right>
      <top style="double">
        <color theme="1"/>
      </top>
      <bottom/>
      <diagonal/>
    </border>
    <border>
      <left style="double">
        <color auto="1"/>
      </left>
      <right style="thin">
        <color auto="1"/>
      </right>
      <top style="double">
        <color theme="1"/>
      </top>
      <bottom/>
      <diagonal/>
    </border>
    <border>
      <left style="double">
        <color auto="1"/>
      </left>
      <right style="thin">
        <color auto="1"/>
      </right>
      <top/>
      <bottom style="double">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bottom style="double">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double">
        <color auto="1"/>
      </right>
      <top style="thin">
        <color auto="1"/>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top style="thin">
        <color auto="1"/>
      </top>
      <bottom style="double">
        <color auto="1"/>
      </bottom>
      <diagonal/>
    </border>
    <border>
      <left/>
      <right style="double">
        <color auto="1"/>
      </right>
      <top style="thin">
        <color auto="1"/>
      </top>
      <bottom style="double">
        <color auto="1"/>
      </bottom>
      <diagonal/>
    </border>
    <border>
      <left style="double">
        <color theme="1"/>
      </left>
      <right style="double">
        <color theme="1"/>
      </right>
      <top/>
      <bottom/>
      <diagonal/>
    </border>
    <border>
      <left style="double">
        <color theme="1"/>
      </left>
      <right style="thin">
        <color theme="1"/>
      </right>
      <top style="thin">
        <color theme="1"/>
      </top>
      <bottom/>
      <diagonal/>
    </border>
    <border>
      <left/>
      <right style="thin">
        <color auto="1"/>
      </right>
      <top/>
      <bottom style="thin">
        <color auto="1"/>
      </bottom>
      <diagonal/>
    </border>
    <border>
      <left style="thin">
        <color theme="1"/>
      </left>
      <right/>
      <top style="thin">
        <color theme="1"/>
      </top>
      <bottom style="thin">
        <color theme="1"/>
      </bottom>
      <diagonal/>
    </border>
    <border>
      <left style="thin">
        <color auto="1"/>
      </left>
      <right style="thin">
        <color auto="1"/>
      </right>
      <top style="thin">
        <color auto="1"/>
      </top>
      <bottom/>
      <diagonal/>
    </border>
    <border>
      <left style="double">
        <color theme="1"/>
      </left>
      <right style="thin">
        <color theme="1"/>
      </right>
      <top/>
      <bottom/>
      <diagonal/>
    </border>
    <border>
      <left style="thin">
        <color auto="1"/>
      </left>
      <right style="thin">
        <color auto="1"/>
      </right>
      <top/>
      <bottom/>
      <diagonal/>
    </border>
    <border>
      <left/>
      <right style="thin">
        <color theme="1"/>
      </right>
      <top style="thin">
        <color theme="1"/>
      </top>
      <bottom style="thin">
        <color theme="1"/>
      </bottom>
      <diagonal/>
    </border>
    <border>
      <left style="double">
        <color theme="1"/>
      </left>
      <right/>
      <top style="double">
        <color theme="1"/>
      </top>
      <bottom/>
      <diagonal/>
    </border>
    <border>
      <left style="thin">
        <color theme="1"/>
      </left>
      <right style="thin">
        <color theme="1"/>
      </right>
      <top style="thin">
        <color theme="1"/>
      </top>
      <bottom/>
      <diagonal/>
    </border>
    <border>
      <left/>
      <right style="thin">
        <color theme="1"/>
      </right>
      <top style="thin">
        <color theme="1"/>
      </top>
      <bottom/>
      <diagonal/>
    </border>
    <border>
      <left style="double">
        <color theme="1"/>
      </left>
      <right/>
      <top/>
      <bottom/>
      <diagonal/>
    </border>
    <border>
      <left/>
      <right style="double">
        <color theme="1"/>
      </right>
      <top style="thin">
        <color theme="1"/>
      </top>
      <bottom/>
      <diagonal/>
    </border>
    <border>
      <left/>
      <right style="double">
        <color theme="1"/>
      </right>
      <top/>
      <bottom/>
      <diagonal/>
    </border>
    <border>
      <left style="thin">
        <color theme="1"/>
      </left>
      <right/>
      <top style="thin">
        <color theme="1"/>
      </top>
      <bottom/>
      <diagonal/>
    </border>
    <border>
      <left style="thin">
        <color theme="1"/>
      </left>
      <right style="thin">
        <color auto="1"/>
      </right>
      <top style="thin">
        <color auto="1"/>
      </top>
      <bottom style="thin">
        <color auto="1"/>
      </bottom>
      <diagonal/>
    </border>
    <border>
      <left style="thin">
        <color theme="1"/>
      </left>
      <right style="thin">
        <color theme="1"/>
      </right>
      <top/>
      <bottom style="thin">
        <color theme="1"/>
      </bottom>
      <diagonal/>
    </border>
    <border>
      <left style="double">
        <color theme="1"/>
      </left>
      <right style="thin">
        <color auto="1"/>
      </right>
      <top/>
      <bottom/>
      <diagonal/>
    </border>
    <border>
      <left style="double">
        <color theme="1"/>
      </left>
      <right style="thin">
        <color auto="1"/>
      </right>
      <top/>
      <bottom style="double">
        <color theme="1"/>
      </bottom>
      <diagonal/>
    </border>
    <border>
      <left/>
      <right style="double">
        <color theme="1"/>
      </right>
      <top/>
      <bottom style="double">
        <color theme="1"/>
      </bottom>
      <diagonal/>
    </border>
    <border>
      <left/>
      <right style="double">
        <color theme="1"/>
      </right>
      <top style="double">
        <color theme="1"/>
      </top>
      <bottom/>
      <diagonal/>
    </border>
    <border>
      <left style="thin">
        <color auto="1"/>
      </left>
      <right style="thin">
        <color rgb="FFE0E0E0"/>
      </right>
      <top style="thin">
        <color auto="1"/>
      </top>
      <bottom style="thin">
        <color auto="1"/>
      </bottom>
      <diagonal/>
    </border>
    <border>
      <left/>
      <right/>
      <top/>
      <bottom style="thin">
        <color rgb="FFE0E0E0"/>
      </bottom>
      <diagonal/>
    </border>
    <border>
      <left/>
      <right style="thin">
        <color rgb="FFE0E0E0"/>
      </right>
      <top style="thin">
        <color rgb="FFE0E0E0"/>
      </top>
      <bottom/>
      <diagonal/>
    </border>
    <border>
      <left style="thin">
        <color auto="1"/>
      </left>
      <right style="double">
        <color theme="1"/>
      </right>
      <top style="double">
        <color theme="1"/>
      </top>
      <bottom/>
      <diagonal/>
    </border>
    <border>
      <left style="thin">
        <color auto="1"/>
      </left>
      <right style="double">
        <color theme="1"/>
      </right>
      <top/>
      <bottom/>
      <diagonal/>
    </border>
    <border>
      <left style="double">
        <color theme="1"/>
      </left>
      <right/>
      <top/>
      <bottom style="thin">
        <color auto="1"/>
      </bottom>
      <diagonal/>
    </border>
    <border>
      <left style="double">
        <color theme="1"/>
      </left>
      <right/>
      <top style="thin">
        <color auto="1"/>
      </top>
      <bottom/>
      <diagonal/>
    </border>
    <border>
      <left style="thin">
        <color auto="1"/>
      </left>
      <right style="double">
        <color theme="1"/>
      </right>
      <top/>
      <bottom style="double">
        <color theme="1"/>
      </bottom>
      <diagonal/>
    </border>
    <border>
      <left style="double">
        <color theme="1"/>
      </left>
      <right style="thin">
        <color theme="1"/>
      </right>
      <top style="double">
        <color theme="1"/>
      </top>
      <bottom/>
      <diagonal/>
    </border>
    <border>
      <left style="thin">
        <color theme="1"/>
      </left>
      <right/>
      <top/>
      <bottom style="thin">
        <color theme="1"/>
      </bottom>
      <diagonal/>
    </border>
    <border>
      <left style="thin">
        <color theme="1"/>
      </left>
      <right style="double">
        <color theme="1"/>
      </right>
      <top/>
      <bottom/>
      <diagonal/>
    </border>
    <border>
      <left style="double">
        <color theme="1"/>
      </left>
      <right style="thin">
        <color theme="1"/>
      </right>
      <top/>
      <bottom style="thin">
        <color auto="1"/>
      </bottom>
      <diagonal/>
    </border>
    <border>
      <left/>
      <right/>
      <top style="thin">
        <color theme="1"/>
      </top>
      <bottom style="thin">
        <color theme="1"/>
      </bottom>
      <diagonal/>
    </border>
    <border>
      <left style="double">
        <color theme="1"/>
      </left>
      <right style="thin">
        <color theme="1"/>
      </right>
      <top/>
      <bottom style="thin">
        <color theme="1"/>
      </bottom>
      <diagonal/>
    </border>
    <border>
      <left style="thin">
        <color theme="1"/>
      </left>
      <right/>
      <top style="thin">
        <color theme="1"/>
      </top>
      <bottom style="double">
        <color theme="1"/>
      </bottom>
      <diagonal/>
    </border>
    <border>
      <left/>
      <right/>
      <top style="thin">
        <color theme="1"/>
      </top>
      <bottom style="double">
        <color theme="1"/>
      </bottom>
      <diagonal/>
    </border>
    <border>
      <left/>
      <right style="thin">
        <color theme="1"/>
      </right>
      <top style="thin">
        <color theme="1"/>
      </top>
      <bottom style="double">
        <color theme="1"/>
      </bottom>
      <diagonal/>
    </border>
    <border>
      <left style="thin">
        <color theme="1"/>
      </left>
      <right style="double">
        <color theme="1"/>
      </right>
      <top/>
      <bottom style="thin">
        <color theme="1"/>
      </bottom>
      <diagonal/>
    </border>
    <border>
      <left style="thin">
        <color theme="1"/>
      </left>
      <right style="thin">
        <color auto="1"/>
      </right>
      <top style="double">
        <color theme="1"/>
      </top>
      <bottom style="thin">
        <color auto="1"/>
      </bottom>
      <diagonal/>
    </border>
    <border>
      <left style="thin">
        <color theme="1"/>
      </left>
      <right style="thin">
        <color auto="1"/>
      </right>
      <top/>
      <bottom style="thin">
        <color theme="1"/>
      </bottom>
      <diagonal/>
    </border>
    <border>
      <left style="double">
        <color theme="1"/>
      </left>
      <right style="thin">
        <color theme="1"/>
      </right>
      <top/>
      <bottom style="double">
        <color theme="1"/>
      </bottom>
      <diagonal/>
    </border>
    <border>
      <left style="double">
        <color theme="1"/>
      </left>
      <right/>
      <top style="thin">
        <color theme="1"/>
      </top>
      <bottom/>
      <diagonal/>
    </border>
    <border>
      <left style="thin">
        <color auto="1"/>
      </left>
      <right/>
      <top/>
      <bottom/>
      <diagonal/>
    </border>
    <border>
      <left/>
      <right style="thin">
        <color auto="1"/>
      </right>
      <top/>
      <bottom/>
      <diagonal/>
    </border>
    <border>
      <left style="double">
        <color theme="1"/>
      </left>
      <right/>
      <top/>
      <bottom style="thin">
        <color theme="1"/>
      </bottom>
      <diagonal/>
    </border>
    <border>
      <left style="thin">
        <color auto="1"/>
      </left>
      <right/>
      <top/>
      <bottom style="thin">
        <color auto="1"/>
      </bottom>
      <diagonal/>
    </border>
    <border>
      <left style="thin">
        <color theme="1"/>
      </left>
      <right/>
      <top/>
      <bottom/>
      <diagonal/>
    </border>
    <border>
      <left style="thin">
        <color theme="1"/>
      </left>
      <right/>
      <top style="thin">
        <color auto="1"/>
      </top>
      <bottom style="thin">
        <color theme="1"/>
      </bottom>
      <diagonal/>
    </border>
    <border>
      <left/>
      <right/>
      <top style="thin">
        <color auto="1"/>
      </top>
      <bottom style="thin">
        <color theme="1"/>
      </bottom>
      <diagonal/>
    </border>
    <border>
      <left style="double">
        <color theme="1"/>
      </left>
      <right/>
      <top style="thin">
        <color theme="1"/>
      </top>
      <bottom style="double">
        <color theme="1"/>
      </bottom>
      <diagonal/>
    </border>
    <border>
      <left/>
      <right/>
      <top/>
      <bottom style="double">
        <color theme="1"/>
      </bottom>
      <diagonal/>
    </border>
    <border>
      <left/>
      <right style="double">
        <color theme="1"/>
      </right>
      <top style="thin">
        <color theme="1"/>
      </top>
      <bottom style="double">
        <color theme="1"/>
      </bottom>
      <diagonal/>
    </border>
    <border>
      <left style="thin">
        <color theme="1"/>
      </left>
      <right style="double">
        <color theme="1"/>
      </right>
      <top style="double">
        <color theme="1"/>
      </top>
      <bottom/>
      <diagonal/>
    </border>
    <border>
      <left style="double">
        <color theme="1"/>
      </left>
      <right style="thin">
        <color theme="1"/>
      </right>
      <top/>
      <bottom style="double">
        <color auto="1"/>
      </bottom>
      <diagonal/>
    </border>
    <border>
      <left/>
      <right/>
      <top style="thin">
        <color theme="1"/>
      </top>
      <bottom/>
      <diagonal/>
    </border>
    <border>
      <left style="thin">
        <color theme="1"/>
      </left>
      <right style="double">
        <color theme="1"/>
      </right>
      <top/>
      <bottom style="double">
        <color auto="1"/>
      </bottom>
      <diagonal/>
    </border>
    <border>
      <left style="thin">
        <color theme="1"/>
      </left>
      <right style="thin">
        <color auto="1"/>
      </right>
      <top style="thin">
        <color auto="1"/>
      </top>
      <bottom/>
      <diagonal/>
    </border>
    <border>
      <left style="thin">
        <color auto="1"/>
      </left>
      <right style="thin">
        <color auto="1"/>
      </right>
      <top style="thin">
        <color auto="1"/>
      </top>
      <bottom style="thin">
        <color theme="1"/>
      </bottom>
      <diagonal/>
    </border>
    <border>
      <left/>
      <right/>
      <top style="thin">
        <color theme="1"/>
      </top>
      <bottom style="double">
        <color auto="1"/>
      </bottom>
      <diagonal/>
    </border>
    <border>
      <left/>
      <right style="thin">
        <color theme="1"/>
      </right>
      <top style="thin">
        <color theme="1"/>
      </top>
      <bottom style="double">
        <color auto="1"/>
      </bottom>
      <diagonal/>
    </border>
    <border>
      <left style="thin">
        <color theme="1"/>
      </left>
      <right/>
      <top style="thin">
        <color theme="1"/>
      </top>
      <bottom style="double">
        <color auto="1"/>
      </bottom>
      <diagonal/>
    </border>
    <border>
      <left style="double">
        <color theme="1"/>
      </left>
      <right style="thin">
        <color theme="1"/>
      </right>
      <top style="thin">
        <color theme="1"/>
      </top>
      <bottom style="double">
        <color auto="1"/>
      </bottom>
      <diagonal/>
    </border>
    <border>
      <left style="thin">
        <color theme="1"/>
      </left>
      <right style="double">
        <color theme="1"/>
      </right>
      <top style="thin">
        <color theme="1"/>
      </top>
      <bottom style="double">
        <color auto="1"/>
      </bottom>
      <diagonal/>
    </border>
    <border>
      <left style="double">
        <color auto="1"/>
      </left>
      <right style="double">
        <color auto="1"/>
      </right>
      <top style="double">
        <color auto="1"/>
      </top>
      <bottom style="double">
        <color auto="1"/>
      </bottom>
      <diagonal/>
    </border>
    <border>
      <left style="thin">
        <color auto="1"/>
      </left>
      <right style="thin">
        <color auto="1"/>
      </right>
      <top style="thin">
        <color theme="1"/>
      </top>
      <bottom style="thin">
        <color auto="1"/>
      </bottom>
      <diagonal/>
    </border>
    <border>
      <left style="double">
        <color theme="1"/>
      </left>
      <right/>
      <top style="thin">
        <color auto="1"/>
      </top>
      <bottom style="thin">
        <color theme="1"/>
      </bottom>
      <diagonal/>
    </border>
    <border>
      <left style="double">
        <color theme="1"/>
      </left>
      <right/>
      <top style="thin">
        <color theme="1"/>
      </top>
      <bottom style="thin">
        <color theme="1"/>
      </bottom>
      <diagonal/>
    </border>
    <border>
      <left style="thin">
        <color theme="1"/>
      </left>
      <right style="double">
        <color theme="1"/>
      </right>
      <top style="thin">
        <color theme="1"/>
      </top>
      <bottom/>
      <diagonal/>
    </border>
    <border>
      <left style="thin">
        <color theme="1"/>
      </left>
      <right style="thin">
        <color theme="1"/>
      </right>
      <top style="thin">
        <color theme="1"/>
      </top>
      <bottom style="double">
        <color auto="1"/>
      </bottom>
      <diagonal/>
    </border>
    <border>
      <left style="double">
        <color theme="1"/>
      </left>
      <right style="thin">
        <color theme="1"/>
      </right>
      <top style="thin">
        <color auto="1"/>
      </top>
      <bottom/>
      <diagonal/>
    </border>
    <border>
      <left style="thin">
        <color theme="1"/>
      </left>
      <right/>
      <top style="thin">
        <color theme="1"/>
      </top>
      <bottom style="thin">
        <color auto="1"/>
      </bottom>
      <diagonal/>
    </border>
    <border>
      <left/>
      <right/>
      <top style="thin">
        <color theme="1"/>
      </top>
      <bottom style="thin">
        <color auto="1"/>
      </bottom>
      <diagonal/>
    </border>
    <border>
      <left/>
      <right style="thin">
        <color theme="1"/>
      </right>
      <top style="thin">
        <color theme="1"/>
      </top>
      <bottom style="thin">
        <color auto="1"/>
      </bottom>
      <diagonal/>
    </border>
    <border>
      <left style="thin">
        <color theme="1"/>
      </left>
      <right style="double">
        <color theme="1"/>
      </right>
      <top/>
      <bottom style="double">
        <color theme="1"/>
      </bottom>
      <diagonal/>
    </border>
    <border>
      <left style="double">
        <color theme="1"/>
      </left>
      <right style="double">
        <color theme="1"/>
      </right>
      <top style="thin">
        <color auto="1"/>
      </top>
      <bottom style="double">
        <color theme="1"/>
      </bottom>
      <diagonal/>
    </border>
    <border>
      <left style="double">
        <color theme="1"/>
      </left>
      <right/>
      <top style="thin">
        <color auto="1"/>
      </top>
      <bottom style="double">
        <color theme="1"/>
      </bottom>
      <diagonal/>
    </border>
    <border>
      <left/>
      <right/>
      <top style="double">
        <color theme="1"/>
      </top>
      <bottom/>
      <diagonal/>
    </border>
    <border>
      <left style="thin">
        <color rgb="FFE0E0E0"/>
      </left>
      <right style="thin">
        <color rgb="FFE0E0E0"/>
      </right>
      <top style="thin">
        <color rgb="FFE0E0E0"/>
      </top>
      <bottom/>
      <diagonal/>
    </border>
    <border>
      <left style="thin">
        <color rgb="FFE0E0E0"/>
      </left>
      <right/>
      <top style="thin">
        <color rgb="FFE0E0E0"/>
      </top>
      <bottom style="thin">
        <color rgb="FFE0E0E0"/>
      </bottom>
      <diagonal/>
    </border>
    <border>
      <left style="thin">
        <color rgb="FFE0E0E0"/>
      </left>
      <right style="thin">
        <color rgb="FFE0E0E0"/>
      </right>
      <top/>
      <bottom style="thin">
        <color rgb="FFE0E0E0"/>
      </bottom>
      <diagonal/>
    </border>
    <border>
      <left/>
      <right style="thin">
        <color rgb="FFE0E0E0"/>
      </right>
      <top/>
      <bottom style="thin">
        <color rgb="FFE0E0E0"/>
      </bottom>
      <diagonal/>
    </border>
    <border>
      <left style="thin">
        <color theme="1"/>
      </left>
      <right/>
      <top/>
      <bottom style="double">
        <color theme="1"/>
      </bottom>
      <diagonal/>
    </border>
    <border>
      <left/>
      <right style="thin">
        <color auto="1"/>
      </right>
      <top/>
      <bottom style="double">
        <color theme="1"/>
      </bottom>
      <diagonal/>
    </border>
    <border>
      <left/>
      <right style="double">
        <color theme="1"/>
      </right>
      <top/>
      <bottom style="thin">
        <color theme="1"/>
      </bottom>
      <diagonal/>
    </border>
    <border>
      <left style="medium">
        <color auto="1"/>
      </left>
      <right style="thin">
        <color rgb="FFE0E0E0"/>
      </right>
      <top style="medium">
        <color auto="1"/>
      </top>
      <bottom style="medium">
        <color auto="1"/>
      </bottom>
      <diagonal/>
    </border>
    <border>
      <left style="thin">
        <color rgb="FFE0E0E0"/>
      </left>
      <right style="thin">
        <color rgb="FFE0E0E0"/>
      </right>
      <top style="medium">
        <color auto="1"/>
      </top>
      <bottom style="medium">
        <color auto="1"/>
      </bottom>
      <diagonal/>
    </border>
    <border>
      <left style="thin">
        <color rgb="FFE0E0E0"/>
      </left>
      <right style="medium">
        <color auto="1"/>
      </right>
      <top style="medium">
        <color auto="1"/>
      </top>
      <bottom style="medium">
        <color auto="1"/>
      </bottom>
      <diagonal/>
    </border>
    <border>
      <left style="thin">
        <color theme="1"/>
      </left>
      <right style="thin">
        <color theme="1"/>
      </right>
      <top/>
      <bottom/>
      <diagonal/>
    </border>
    <border>
      <left style="thin">
        <color theme="1"/>
      </left>
      <right style="thin">
        <color auto="1"/>
      </right>
      <top/>
      <bottom/>
      <diagonal/>
    </border>
    <border>
      <left style="thin">
        <color theme="1"/>
      </left>
      <right style="thin">
        <color auto="1"/>
      </right>
      <top/>
      <bottom style="thin">
        <color auto="1"/>
      </bottom>
      <diagonal/>
    </border>
    <border>
      <left style="thin">
        <color auto="1"/>
      </left>
      <right style="thin">
        <color theme="1"/>
      </right>
      <top style="thin">
        <color auto="1"/>
      </top>
      <bottom style="thin">
        <color auto="1"/>
      </bottom>
      <diagonal/>
    </border>
    <border>
      <left style="thin">
        <color auto="1"/>
      </left>
      <right style="thin">
        <color auto="1"/>
      </right>
      <top style="thin">
        <color auto="1"/>
      </top>
      <bottom style="double">
        <color auto="1"/>
      </bottom>
      <diagonal/>
    </border>
    <border>
      <left style="medium">
        <color auto="1"/>
      </left>
      <right style="thin">
        <color rgb="FFE0E0E0"/>
      </right>
      <top style="medium">
        <color auto="1"/>
      </top>
      <bottom/>
      <diagonal/>
    </border>
    <border>
      <left style="thin">
        <color rgb="FFE0E0E0"/>
      </left>
      <right style="thin">
        <color rgb="FFE0E0E0"/>
      </right>
      <top style="medium">
        <color auto="1"/>
      </top>
      <bottom/>
      <diagonal/>
    </border>
    <border>
      <left style="thin">
        <color rgb="FFE0E0E0"/>
      </left>
      <right style="medium">
        <color auto="1"/>
      </right>
      <top style="medium">
        <color auto="1"/>
      </top>
      <bottom/>
      <diagonal/>
    </border>
    <border>
      <left style="double">
        <color theme="1"/>
      </left>
      <right style="double">
        <color theme="1"/>
      </right>
      <top style="double">
        <color theme="1"/>
      </top>
      <bottom style="double">
        <color auto="1"/>
      </bottom>
      <diagonal/>
    </border>
    <border>
      <left/>
      <right style="thin">
        <color theme="1"/>
      </right>
      <top style="double">
        <color theme="1"/>
      </top>
      <bottom/>
      <diagonal/>
    </border>
    <border>
      <left/>
      <right style="thin">
        <color theme="1"/>
      </right>
      <top/>
      <bottom/>
      <diagonal/>
    </border>
    <border>
      <left/>
      <right style="thin">
        <color theme="1"/>
      </right>
      <top/>
      <bottom style="double">
        <color auto="1"/>
      </bottom>
      <diagonal/>
    </border>
    <border>
      <left/>
      <right style="thin">
        <color auto="1"/>
      </right>
      <top style="thin">
        <color theme="1"/>
      </top>
      <bottom style="double">
        <color auto="1"/>
      </bottom>
      <diagonal/>
    </border>
    <border>
      <left style="thin">
        <color auto="1"/>
      </left>
      <right style="thin">
        <color auto="1"/>
      </right>
      <top/>
      <bottom style="double">
        <color auto="1"/>
      </bottom>
      <diagonal/>
    </border>
    <border>
      <left style="thin">
        <color theme="1"/>
      </left>
      <right style="thin">
        <color theme="1"/>
      </right>
      <top/>
      <bottom style="double">
        <color theme="1"/>
      </bottom>
      <diagonal/>
    </border>
    <border>
      <left style="thin">
        <color theme="0" tint="-0.148533585619678"/>
      </left>
      <right style="thin">
        <color theme="0" tint="-0.148533585619678"/>
      </right>
      <top style="thin">
        <color theme="0" tint="-0.148533585619678"/>
      </top>
      <bottom style="thin">
        <color theme="0" tint="-0.148533585619678"/>
      </bottom>
      <diagonal/>
    </border>
    <border>
      <left style="double">
        <color theme="1"/>
      </left>
      <right style="thin">
        <color theme="1"/>
      </right>
      <top style="thin">
        <color theme="1"/>
      </top>
      <bottom style="thin">
        <color auto="1"/>
      </bottom>
      <diagonal/>
    </border>
    <border>
      <left style="thin">
        <color theme="1"/>
      </left>
      <right style="thin">
        <color theme="1"/>
      </right>
      <top style="thin">
        <color theme="1"/>
      </top>
      <bottom style="thin">
        <color auto="1"/>
      </bottom>
      <diagonal/>
    </border>
    <border>
      <left style="thin">
        <color theme="1"/>
      </left>
      <right style="double">
        <color theme="1"/>
      </right>
      <top style="thin">
        <color theme="1"/>
      </top>
      <bottom style="thin">
        <color auto="1"/>
      </bottom>
      <diagonal/>
    </border>
    <border>
      <left style="thin">
        <color auto="1"/>
      </left>
      <right/>
      <top/>
      <bottom style="double">
        <color theme="1"/>
      </bottom>
      <diagonal/>
    </border>
    <border>
      <left style="thin">
        <color theme="0" tint="-0.148564104129154"/>
      </left>
      <right style="thin">
        <color theme="0" tint="-0.148564104129154"/>
      </right>
      <top style="thin">
        <color theme="0" tint="-0.148564104129154"/>
      </top>
      <bottom style="thin">
        <color theme="0" tint="-0.148564104129154"/>
      </bottom>
      <diagonal/>
    </border>
    <border>
      <left style="thin">
        <color theme="0" tint="-0.148564104129154"/>
      </left>
      <right/>
      <top style="thin">
        <color theme="0" tint="-0.148564104129154"/>
      </top>
      <bottom/>
      <diagonal/>
    </border>
    <border>
      <left/>
      <right/>
      <top style="thin">
        <color theme="0" tint="-0.148564104129154"/>
      </top>
      <bottom/>
      <diagonal/>
    </border>
    <border>
      <left style="medium">
        <color auto="1"/>
      </left>
      <right style="thin">
        <color theme="0" tint="-0.148564104129154"/>
      </right>
      <top style="medium">
        <color auto="1"/>
      </top>
      <bottom style="medium">
        <color auto="1"/>
      </bottom>
      <diagonal/>
    </border>
    <border>
      <left style="thin">
        <color theme="0" tint="-0.148564104129154"/>
      </left>
      <right style="thin">
        <color theme="0" tint="-0.148564104129154"/>
      </right>
      <top style="medium">
        <color auto="1"/>
      </top>
      <bottom style="medium">
        <color auto="1"/>
      </bottom>
      <diagonal/>
    </border>
    <border>
      <left style="thin">
        <color theme="0" tint="-0.148564104129154"/>
      </left>
      <right style="medium">
        <color auto="1"/>
      </right>
      <top style="medium">
        <color auto="1"/>
      </top>
      <bottom style="medium">
        <color auto="1"/>
      </bottom>
      <diagonal/>
    </border>
    <border>
      <left/>
      <right style="thin">
        <color theme="0" tint="-0.148564104129154"/>
      </right>
      <top style="thin">
        <color theme="0" tint="-0.148564104129154"/>
      </top>
      <bottom style="thin">
        <color theme="0" tint="-0.148564104129154"/>
      </bottom>
      <diagonal/>
    </border>
    <border>
      <left style="thin">
        <color auto="1"/>
      </left>
      <right/>
      <top style="thin">
        <color auto="1"/>
      </top>
      <bottom/>
      <diagonal/>
    </border>
    <border>
      <left style="double">
        <color theme="1"/>
      </left>
      <right style="thin">
        <color theme="1"/>
      </right>
      <top style="double">
        <color theme="1"/>
      </top>
      <bottom style="double">
        <color theme="1"/>
      </bottom>
      <diagonal/>
    </border>
    <border>
      <left style="thin">
        <color theme="1"/>
      </left>
      <right style="thin">
        <color theme="1"/>
      </right>
      <top style="double">
        <color theme="1"/>
      </top>
      <bottom/>
      <diagonal/>
    </border>
    <border>
      <left style="thin">
        <color theme="1"/>
      </left>
      <right/>
      <top style="double">
        <color theme="1"/>
      </top>
      <bottom/>
      <diagonal/>
    </border>
    <border>
      <left style="thin">
        <color auto="1"/>
      </left>
      <right/>
      <top style="thin">
        <color auto="1"/>
      </top>
      <bottom style="thin">
        <color theme="1"/>
      </bottom>
      <diagonal/>
    </border>
    <border>
      <left style="thin">
        <color theme="0" tint="-0.148533585619678"/>
      </left>
      <right/>
      <top style="thin">
        <color theme="0" tint="-0.148533585619678"/>
      </top>
      <bottom/>
      <diagonal/>
    </border>
    <border>
      <left/>
      <right/>
      <top style="thin">
        <color theme="0" tint="-0.148533585619678"/>
      </top>
      <bottom/>
      <diagonal/>
    </border>
    <border>
      <left style="medium">
        <color auto="1"/>
      </left>
      <right style="thin">
        <color theme="0" tint="-0.148533585619678"/>
      </right>
      <top style="medium">
        <color auto="1"/>
      </top>
      <bottom style="medium">
        <color auto="1"/>
      </bottom>
      <diagonal/>
    </border>
    <border>
      <left style="thin">
        <color theme="0" tint="-0.148533585619678"/>
      </left>
      <right style="thin">
        <color theme="0" tint="-0.148533585619678"/>
      </right>
      <top style="medium">
        <color auto="1"/>
      </top>
      <bottom style="medium">
        <color auto="1"/>
      </bottom>
      <diagonal/>
    </border>
    <border>
      <left style="thin">
        <color theme="0" tint="-0.148533585619678"/>
      </left>
      <right style="medium">
        <color auto="1"/>
      </right>
      <top style="medium">
        <color auto="1"/>
      </top>
      <bottom style="medium">
        <color auto="1"/>
      </bottom>
      <diagonal/>
    </border>
    <border>
      <left/>
      <right style="thin">
        <color theme="0" tint="-0.148533585619678"/>
      </right>
      <top style="thin">
        <color theme="0" tint="-0.148533585619678"/>
      </top>
      <bottom style="thin">
        <color theme="0" tint="-0.148533585619678"/>
      </bottom>
      <diagonal/>
    </border>
    <border>
      <left style="thin">
        <color theme="1"/>
      </left>
      <right style="thin">
        <color theme="1"/>
      </right>
      <top style="double">
        <color theme="1"/>
      </top>
      <bottom style="double">
        <color theme="1"/>
      </bottom>
      <diagonal/>
    </border>
    <border>
      <left style="thin">
        <color theme="1"/>
      </left>
      <right style="double">
        <color theme="1"/>
      </right>
      <top style="double">
        <color theme="1"/>
      </top>
      <bottom style="double">
        <color theme="1"/>
      </bottom>
      <diagonal/>
    </border>
    <border>
      <left/>
      <right/>
      <top/>
      <bottom style="thin">
        <color theme="0" tint="-0.148533585619678"/>
      </bottom>
      <diagonal/>
    </border>
    <border>
      <left/>
      <right style="thin">
        <color theme="0" tint="-0.148533585619678"/>
      </right>
      <top style="thin">
        <color theme="0" tint="-0.148533585619678"/>
      </top>
      <bottom/>
      <diagonal/>
    </border>
    <border>
      <left/>
      <right/>
      <top style="thin">
        <color auto="1"/>
      </top>
      <bottom/>
      <diagonal/>
    </border>
    <border>
      <left/>
      <right/>
      <top/>
      <bottom style="thin">
        <color auto="1"/>
      </bottom>
      <diagonal/>
    </border>
    <border>
      <left style="thin">
        <color theme="1"/>
      </left>
      <right style="thin">
        <color theme="1"/>
      </right>
      <top style="double">
        <color theme="1"/>
      </top>
      <bottom style="thin">
        <color theme="1"/>
      </bottom>
      <diagonal/>
    </border>
    <border>
      <left/>
      <right/>
      <top/>
      <bottom style="thin">
        <color theme="1"/>
      </bottom>
      <diagonal/>
    </border>
    <border>
      <left/>
      <right style="thin">
        <color theme="1"/>
      </right>
      <top/>
      <bottom style="thin">
        <color theme="1"/>
      </bottom>
      <diagonal/>
    </border>
    <border>
      <left style="thin">
        <color theme="0" tint="-0.148503067110202"/>
      </left>
      <right style="thin">
        <color theme="0" tint="-0.148503067110202"/>
      </right>
      <top style="thin">
        <color theme="0" tint="-0.148503067110202"/>
      </top>
      <bottom style="thin">
        <color theme="0" tint="-0.148503067110202"/>
      </bottom>
      <diagonal/>
    </border>
    <border>
      <left style="thin">
        <color theme="0" tint="-0.148503067110202"/>
      </left>
      <right/>
      <top style="thin">
        <color theme="0" tint="-0.148503067110202"/>
      </top>
      <bottom/>
      <diagonal/>
    </border>
    <border>
      <left/>
      <right/>
      <top style="thin">
        <color theme="0" tint="-0.148503067110202"/>
      </top>
      <bottom/>
      <diagonal/>
    </border>
    <border>
      <left style="double">
        <color auto="1"/>
      </left>
      <right style="double">
        <color theme="1"/>
      </right>
      <top/>
      <bottom style="double">
        <color auto="1"/>
      </bottom>
      <diagonal/>
    </border>
    <border>
      <left style="double">
        <color theme="1"/>
      </left>
      <right style="double">
        <color theme="1"/>
      </right>
      <top/>
      <bottom style="double">
        <color auto="1"/>
      </bottom>
      <diagonal/>
    </border>
    <border>
      <left style="double">
        <color theme="1"/>
      </left>
      <right style="double">
        <color auto="1"/>
      </right>
      <top/>
      <bottom style="double">
        <color auto="1"/>
      </bottom>
      <diagonal/>
    </border>
    <border>
      <left/>
      <right style="thin">
        <color theme="0" tint="-0.148503067110202"/>
      </right>
      <top style="thin">
        <color theme="0" tint="-0.148503067110202"/>
      </top>
      <bottom style="thin">
        <color theme="0" tint="-0.148503067110202"/>
      </bottom>
      <diagonal/>
    </border>
    <border>
      <left style="double">
        <color theme="1"/>
      </left>
      <right style="thin">
        <color auto="1"/>
      </right>
      <top/>
      <bottom style="double">
        <color auto="1"/>
      </bottom>
      <diagonal/>
    </border>
    <border>
      <left style="double">
        <color theme="1"/>
      </left>
      <right style="thin">
        <color auto="1"/>
      </right>
      <top style="double">
        <color auto="1"/>
      </top>
      <bottom/>
      <diagonal/>
    </border>
    <border>
      <left/>
      <right style="thin">
        <color auto="1"/>
      </right>
      <top style="thin">
        <color auto="1"/>
      </top>
      <bottom/>
      <diagonal/>
    </border>
    <border>
      <left style="double">
        <color theme="1"/>
      </left>
      <right style="thin">
        <color auto="1"/>
      </right>
      <top style="thin">
        <color auto="1"/>
      </top>
      <bottom/>
      <diagonal/>
    </border>
    <border>
      <left style="double">
        <color theme="1"/>
      </left>
      <right style="thin">
        <color auto="1"/>
      </right>
      <top/>
      <bottom style="thin">
        <color auto="1"/>
      </bottom>
      <diagonal/>
    </border>
    <border>
      <left style="double">
        <color theme="1"/>
      </left>
      <right style="double">
        <color auto="1"/>
      </right>
      <top style="double">
        <color theme="1"/>
      </top>
      <bottom/>
      <diagonal/>
    </border>
    <border>
      <left style="double">
        <color theme="1"/>
      </left>
      <right style="double">
        <color auto="1"/>
      </right>
      <top/>
      <bottom/>
      <diagonal/>
    </border>
    <border>
      <left/>
      <right/>
      <top style="double">
        <color auto="1"/>
      </top>
      <bottom/>
      <diagonal/>
    </border>
    <border>
      <left style="thin">
        <color theme="0" tint="-0.148564104129154"/>
      </left>
      <right/>
      <top style="thin">
        <color theme="0" tint="-0.148564104129154"/>
      </top>
      <bottom style="double">
        <color theme="1" tint="0.499984740745262"/>
      </bottom>
      <diagonal/>
    </border>
    <border>
      <left/>
      <right/>
      <top style="thin">
        <color theme="0" tint="-0.148564104129154"/>
      </top>
      <bottom style="double">
        <color theme="1" tint="0.499984740745262"/>
      </bottom>
      <diagonal/>
    </border>
    <border>
      <left/>
      <right style="thin">
        <color theme="0" tint="-0.148564104129154"/>
      </right>
      <top style="thin">
        <color theme="0" tint="-0.148564104129154"/>
      </top>
      <bottom style="double">
        <color theme="1" tint="0.499984740745262"/>
      </bottom>
      <diagonal/>
    </border>
    <border>
      <left style="double">
        <color theme="1" tint="0.499984740745262"/>
      </left>
      <right/>
      <top style="double">
        <color theme="1" tint="0.499984740745262"/>
      </top>
      <bottom style="double">
        <color auto="1"/>
      </bottom>
      <diagonal/>
    </border>
    <border>
      <left/>
      <right/>
      <top style="double">
        <color theme="1" tint="0.499984740745262"/>
      </top>
      <bottom style="double">
        <color auto="1"/>
      </bottom>
      <diagonal/>
    </border>
    <border>
      <left/>
      <right style="double">
        <color theme="1" tint="0.499984740745262"/>
      </right>
      <top style="double">
        <color theme="1" tint="0.499984740745262"/>
      </top>
      <bottom style="double">
        <color auto="1"/>
      </bottom>
      <diagonal/>
    </border>
    <border>
      <left style="double">
        <color theme="1" tint="0.499984740745262"/>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double">
        <color theme="1" tint="0.499984740745262"/>
      </right>
      <top/>
      <bottom/>
      <diagonal/>
    </border>
    <border>
      <left style="double">
        <color theme="1" tint="0.499984740745262"/>
      </left>
      <right/>
      <top/>
      <bottom style="double">
        <color theme="1" tint="0.499984740745262"/>
      </bottom>
      <diagonal/>
    </border>
    <border>
      <left/>
      <right style="double">
        <color theme="1" tint="0.499984740745262"/>
      </right>
      <top/>
      <bottom style="double">
        <color theme="1" tint="0.499984740745262"/>
      </bottom>
      <diagonal/>
    </border>
    <border>
      <left style="thin">
        <color theme="0" tint="-0.249946592608417"/>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thin">
        <color theme="0" tint="-0.249946592608417"/>
      </right>
      <top/>
      <bottom/>
      <diagonal/>
    </border>
    <border>
      <left/>
      <right/>
      <top style="double">
        <color theme="1" tint="0.499984740745262"/>
      </top>
      <bottom/>
      <diagonal/>
    </border>
    <border>
      <left style="double">
        <color theme="1" tint="0.499984740745262"/>
      </left>
      <right/>
      <top/>
      <bottom/>
      <diagonal/>
    </border>
    <border>
      <left style="thin">
        <color theme="0" tint="-0.249946592608417"/>
      </left>
      <right/>
      <top style="double">
        <color theme="1" tint="0.499984740745262"/>
      </top>
      <bottom/>
      <diagonal/>
    </border>
    <border>
      <left style="thin">
        <color theme="0" tint="-0.249946592608417"/>
      </left>
      <right/>
      <top style="double">
        <color theme="0" tint="-0.249946592608417"/>
      </top>
      <bottom style="double">
        <color theme="1" tint="0.499984740745262"/>
      </bottom>
      <diagonal/>
    </border>
    <border>
      <left/>
      <right/>
      <top style="double">
        <color theme="0" tint="-0.249946592608417"/>
      </top>
      <bottom style="double">
        <color theme="1" tint="0.499984740745262"/>
      </bottom>
      <diagonal/>
    </border>
    <border>
      <left/>
      <right style="thin">
        <color theme="0" tint="-0.249946592608417"/>
      </right>
      <top style="double">
        <color theme="0" tint="-0.249946592608417"/>
      </top>
      <bottom style="double">
        <color theme="1" tint="0.499984740745262"/>
      </bottom>
      <diagonal/>
    </border>
    <border>
      <left/>
      <right style="double">
        <color theme="1" tint="0.499984740745262"/>
      </right>
      <top/>
      <bottom/>
      <diagonal/>
    </border>
    <border>
      <left/>
      <right/>
      <top/>
      <bottom style="double">
        <color theme="1" tint="0.499984740745262"/>
      </bottom>
      <diagonal/>
    </border>
    <border>
      <left/>
      <right style="thin">
        <color theme="0" tint="-0.249946592608417"/>
      </right>
      <top style="double">
        <color theme="1" tint="0.499984740745262"/>
      </top>
      <bottom/>
      <diagonal/>
    </border>
    <border>
      <left style="thin">
        <color theme="0" tint="-0.249946592608417"/>
      </left>
      <right/>
      <top/>
      <bottom style="thin">
        <color theme="0" tint="-0.249946592608417"/>
      </bottom>
      <diagonal/>
    </border>
    <border>
      <left/>
      <right/>
      <top/>
      <bottom style="thin">
        <color theme="0" tint="-0.249946592608417"/>
      </bottom>
      <diagonal/>
    </border>
    <border>
      <left/>
      <right style="thin">
        <color theme="0" tint="-0.249946592608417"/>
      </right>
      <top/>
      <bottom style="thin">
        <color theme="0" tint="-0.249946592608417"/>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hair">
        <color auto="1"/>
      </bottom>
      <diagonal/>
    </border>
    <border>
      <left/>
      <right style="hair">
        <color auto="1"/>
      </right>
      <top/>
      <bottom/>
      <diagonal/>
    </border>
    <border>
      <left/>
      <right/>
      <top style="double">
        <color auto="1"/>
      </top>
      <bottom style="double">
        <color auto="1"/>
      </bottom>
      <diagonal/>
    </border>
    <border>
      <left style="hair">
        <color auto="1"/>
      </left>
      <right/>
      <top/>
      <bottom/>
      <diagonal/>
    </border>
    <border>
      <left/>
      <right/>
      <top/>
      <bottom style="medium">
        <color auto="1"/>
      </bottom>
      <diagonal/>
    </border>
    <border>
      <left style="hair">
        <color auto="1"/>
      </left>
      <right style="hair">
        <color auto="1"/>
      </right>
      <top style="hair">
        <color auto="1"/>
      </top>
      <bottom/>
      <diagonal/>
    </border>
    <border>
      <left style="thin">
        <color indexed="22"/>
      </left>
      <right style="thin">
        <color indexed="22"/>
      </right>
      <top style="thin">
        <color indexed="22"/>
      </top>
      <bottom style="thin">
        <color indexed="22"/>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double">
        <color indexed="8"/>
      </bottom>
      <diagonal/>
    </border>
    <border>
      <left style="hair">
        <color indexed="23"/>
      </left>
      <right style="hair">
        <color indexed="23"/>
      </right>
      <top style="hair">
        <color indexed="23"/>
      </top>
      <bottom style="hair">
        <color indexed="23"/>
      </bottom>
      <diagonal/>
    </border>
    <border>
      <left/>
      <right/>
      <top/>
      <bottom style="thick">
        <color indexed="31"/>
      </bottom>
      <diagonal/>
    </border>
    <border>
      <left/>
      <right/>
      <top/>
      <bottom style="thick">
        <color indexed="62"/>
      </bottom>
      <diagonal/>
    </border>
    <border>
      <left/>
      <right/>
      <top/>
      <bottom style="thick">
        <color indexed="22"/>
      </bottom>
      <diagonal/>
    </border>
    <border>
      <left/>
      <right/>
      <top/>
      <bottom style="medium">
        <color indexed="31"/>
      </bottom>
      <diagonal/>
    </border>
    <border>
      <left/>
      <right/>
      <top/>
      <bottom style="medium">
        <color indexed="3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31"/>
      </top>
      <bottom style="double">
        <color indexed="31"/>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7"/>
      </left>
      <right style="thin">
        <color indexed="27"/>
      </right>
      <top style="thin">
        <color indexed="27"/>
      </top>
      <bottom style="thin">
        <color indexed="27"/>
      </bottom>
      <diagonal/>
    </border>
  </borders>
  <cellStyleXfs count="577">
    <xf numFmtId="176" fontId="0" fillId="0" borderId="0">
      <alignment vertical="center"/>
    </xf>
    <xf numFmtId="43" fontId="93" fillId="0" borderId="0" applyFont="0" applyFill="0" applyBorder="0" applyAlignment="0" applyProtection="0">
      <alignment vertical="center"/>
    </xf>
    <xf numFmtId="44" fontId="0" fillId="0" borderId="0" applyFont="0" applyFill="0" applyBorder="0" applyAlignment="0" applyProtection="0">
      <alignment vertical="center"/>
    </xf>
    <xf numFmtId="9" fontId="93"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94"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0" fillId="24" borderId="223" applyNumberFormat="0" applyFont="0" applyAlignment="0" applyProtection="0">
      <alignment vertical="center"/>
    </xf>
    <xf numFmtId="0" fontId="96" fillId="0" borderId="0" applyNumberFormat="0" applyFill="0" applyBorder="0" applyAlignment="0" applyProtection="0">
      <alignment vertical="center"/>
    </xf>
    <xf numFmtId="0" fontId="97" fillId="0" borderId="0" applyNumberFormat="0" applyFill="0" applyBorder="0" applyAlignment="0" applyProtection="0">
      <alignment vertical="center"/>
    </xf>
    <xf numFmtId="0" fontId="98" fillId="0" borderId="0" applyNumberFormat="0" applyFill="0" applyBorder="0" applyAlignment="0" applyProtection="0">
      <alignment vertical="center"/>
    </xf>
    <xf numFmtId="0" fontId="99" fillId="0" borderId="224" applyNumberFormat="0" applyFill="0" applyAlignment="0" applyProtection="0">
      <alignment vertical="center"/>
    </xf>
    <xf numFmtId="0" fontId="100" fillId="0" borderId="224" applyNumberFormat="0" applyFill="0" applyAlignment="0" applyProtection="0">
      <alignment vertical="center"/>
    </xf>
    <xf numFmtId="0" fontId="101" fillId="0" borderId="225" applyNumberFormat="0" applyFill="0" applyAlignment="0" applyProtection="0">
      <alignment vertical="center"/>
    </xf>
    <xf numFmtId="0" fontId="101" fillId="0" borderId="0" applyNumberFormat="0" applyFill="0" applyBorder="0" applyAlignment="0" applyProtection="0">
      <alignment vertical="center"/>
    </xf>
    <xf numFmtId="0" fontId="102" fillId="25" borderId="226" applyNumberFormat="0" applyAlignment="0" applyProtection="0">
      <alignment vertical="center"/>
    </xf>
    <xf numFmtId="0" fontId="103" fillId="26" borderId="227" applyNumberFormat="0" applyAlignment="0" applyProtection="0">
      <alignment vertical="center"/>
    </xf>
    <xf numFmtId="0" fontId="104" fillId="26" borderId="226" applyNumberFormat="0" applyAlignment="0" applyProtection="0">
      <alignment vertical="center"/>
    </xf>
    <xf numFmtId="0" fontId="105" fillId="27" borderId="228" applyNumberFormat="0" applyAlignment="0" applyProtection="0">
      <alignment vertical="center"/>
    </xf>
    <xf numFmtId="0" fontId="106" fillId="0" borderId="229" applyNumberFormat="0" applyFill="0" applyAlignment="0" applyProtection="0">
      <alignment vertical="center"/>
    </xf>
    <xf numFmtId="0" fontId="107" fillId="0" borderId="230" applyNumberFormat="0" applyFill="0" applyAlignment="0" applyProtection="0">
      <alignment vertical="center"/>
    </xf>
    <xf numFmtId="0" fontId="108" fillId="28" borderId="0" applyNumberFormat="0" applyBorder="0" applyAlignment="0" applyProtection="0">
      <alignment vertical="center"/>
    </xf>
    <xf numFmtId="0" fontId="109" fillId="29" borderId="0" applyNumberFormat="0" applyBorder="0" applyAlignment="0" applyProtection="0">
      <alignment vertical="center"/>
    </xf>
    <xf numFmtId="0" fontId="110" fillId="30" borderId="0" applyNumberFormat="0" applyBorder="0" applyAlignment="0" applyProtection="0">
      <alignment vertical="center"/>
    </xf>
    <xf numFmtId="0" fontId="111" fillId="3" borderId="0" applyNumberFormat="0" applyBorder="0" applyAlignment="0" applyProtection="0">
      <alignment vertical="center"/>
    </xf>
    <xf numFmtId="0" fontId="112" fillId="31" borderId="0" applyNumberFormat="0" applyBorder="0" applyAlignment="0" applyProtection="0">
      <alignment vertical="center"/>
    </xf>
    <xf numFmtId="0" fontId="112" fillId="9" borderId="0" applyNumberFormat="0" applyBorder="0" applyAlignment="0" applyProtection="0">
      <alignment vertical="center"/>
    </xf>
    <xf numFmtId="0" fontId="111" fillId="32" borderId="0" applyNumberFormat="0" applyBorder="0" applyAlignment="0" applyProtection="0">
      <alignment vertical="center"/>
    </xf>
    <xf numFmtId="0" fontId="111" fillId="33" borderId="0" applyNumberFormat="0" applyBorder="0" applyAlignment="0" applyProtection="0">
      <alignment vertical="center"/>
    </xf>
    <xf numFmtId="0" fontId="112" fillId="13" borderId="0" applyNumberFormat="0" applyBorder="0" applyAlignment="0" applyProtection="0">
      <alignment vertical="center"/>
    </xf>
    <xf numFmtId="0" fontId="112" fillId="34" borderId="0" applyNumberFormat="0" applyBorder="0" applyAlignment="0" applyProtection="0">
      <alignment vertical="center"/>
    </xf>
    <xf numFmtId="0" fontId="111" fillId="35" borderId="0" applyNumberFormat="0" applyBorder="0" applyAlignment="0" applyProtection="0">
      <alignment vertical="center"/>
    </xf>
    <xf numFmtId="0" fontId="111" fillId="36" borderId="0" applyNumberFormat="0" applyBorder="0" applyAlignment="0" applyProtection="0">
      <alignment vertical="center"/>
    </xf>
    <xf numFmtId="0" fontId="112" fillId="37" borderId="0" applyNumberFormat="0" applyBorder="0" applyAlignment="0" applyProtection="0">
      <alignment vertical="center"/>
    </xf>
    <xf numFmtId="0" fontId="112" fillId="38" borderId="0" applyNumberFormat="0" applyBorder="0" applyAlignment="0" applyProtection="0">
      <alignment vertical="center"/>
    </xf>
    <xf numFmtId="0" fontId="111" fillId="39" borderId="0" applyNumberFormat="0" applyBorder="0" applyAlignment="0" applyProtection="0">
      <alignment vertical="center"/>
    </xf>
    <xf numFmtId="0" fontId="111" fillId="40" borderId="0" applyNumberFormat="0" applyBorder="0" applyAlignment="0" applyProtection="0">
      <alignment vertical="center"/>
    </xf>
    <xf numFmtId="0" fontId="112" fillId="16" borderId="0" applyNumberFormat="0" applyBorder="0" applyAlignment="0" applyProtection="0">
      <alignment vertical="center"/>
    </xf>
    <xf numFmtId="0" fontId="112" fillId="41" borderId="0" applyNumberFormat="0" applyBorder="0" applyAlignment="0" applyProtection="0">
      <alignment vertical="center"/>
    </xf>
    <xf numFmtId="0" fontId="111" fillId="42" borderId="0" applyNumberFormat="0" applyBorder="0" applyAlignment="0" applyProtection="0">
      <alignment vertical="center"/>
    </xf>
    <xf numFmtId="0" fontId="111" fillId="43" borderId="0" applyNumberFormat="0" applyBorder="0" applyAlignment="0" applyProtection="0">
      <alignment vertical="center"/>
    </xf>
    <xf numFmtId="0" fontId="112" fillId="19" borderId="0" applyNumberFormat="0" applyBorder="0" applyAlignment="0" applyProtection="0">
      <alignment vertical="center"/>
    </xf>
    <xf numFmtId="0" fontId="112" fillId="44" borderId="0" applyNumberFormat="0" applyBorder="0" applyAlignment="0" applyProtection="0">
      <alignment vertical="center"/>
    </xf>
    <xf numFmtId="0" fontId="111" fillId="22" borderId="0" applyNumberFormat="0" applyBorder="0" applyAlignment="0" applyProtection="0">
      <alignment vertical="center"/>
    </xf>
    <xf numFmtId="0" fontId="111" fillId="45" borderId="0" applyNumberFormat="0" applyBorder="0" applyAlignment="0" applyProtection="0">
      <alignment vertical="center"/>
    </xf>
    <xf numFmtId="0" fontId="112" fillId="46" borderId="0" applyNumberFormat="0" applyBorder="0" applyAlignment="0" applyProtection="0">
      <alignment vertical="center"/>
    </xf>
    <xf numFmtId="0" fontId="112" fillId="47" borderId="0" applyNumberFormat="0" applyBorder="0" applyAlignment="0" applyProtection="0">
      <alignment vertical="center"/>
    </xf>
    <xf numFmtId="0" fontId="111" fillId="48" borderId="0" applyNumberFormat="0" applyBorder="0" applyAlignment="0" applyProtection="0">
      <alignment vertical="center"/>
    </xf>
    <xf numFmtId="176" fontId="113" fillId="0" borderId="0"/>
    <xf numFmtId="176" fontId="113" fillId="0" borderId="0" applyFont="0" applyFill="0" applyBorder="0" applyAlignment="0" applyProtection="0"/>
    <xf numFmtId="176" fontId="113" fillId="0" borderId="0" applyFont="0" applyFill="0" applyBorder="0" applyProtection="0">
      <alignment horizontal="right"/>
    </xf>
    <xf numFmtId="177" fontId="114" fillId="0" borderId="0" applyFont="0" applyFill="0" applyBorder="0" applyAlignment="0" applyProtection="0"/>
    <xf numFmtId="178" fontId="113" fillId="0" borderId="0" applyFont="0" applyFill="0" applyBorder="0" applyAlignment="0" applyProtection="0"/>
    <xf numFmtId="179" fontId="113" fillId="0" borderId="0" applyFont="0" applyFill="0" applyBorder="0" applyAlignment="0" applyProtection="0"/>
    <xf numFmtId="43" fontId="113" fillId="0" borderId="0" applyFont="0" applyFill="0" applyBorder="0" applyAlignment="0" applyProtection="0"/>
    <xf numFmtId="180" fontId="113" fillId="0" borderId="0" applyFont="0" applyFill="0" applyBorder="0" applyAlignment="0" applyProtection="0"/>
    <xf numFmtId="181" fontId="113" fillId="0" borderId="0" applyFont="0" applyFill="0" applyBorder="0" applyAlignment="0" applyProtection="0"/>
    <xf numFmtId="182" fontId="113" fillId="0" borderId="0" applyFont="0" applyFill="0" applyBorder="0" applyAlignment="0" applyProtection="0"/>
    <xf numFmtId="183" fontId="115" fillId="0" borderId="0" applyFont="0" applyFill="0" applyBorder="0" applyAlignment="0" applyProtection="0"/>
    <xf numFmtId="184" fontId="113" fillId="0" borderId="0" applyFont="0" applyFill="0" applyBorder="0" applyAlignment="0" applyProtection="0"/>
    <xf numFmtId="185" fontId="115" fillId="0" borderId="0" applyFont="0" applyFill="0" applyBorder="0" applyAlignment="0" applyProtection="0"/>
    <xf numFmtId="186" fontId="113" fillId="0" borderId="0" applyFont="0" applyFill="0" applyBorder="0" applyAlignment="0" applyProtection="0"/>
    <xf numFmtId="187" fontId="113" fillId="0" borderId="0" applyFont="0" applyFill="0" applyBorder="0" applyAlignment="0" applyProtection="0"/>
    <xf numFmtId="188" fontId="116" fillId="0" borderId="0" applyFont="0" applyFill="0" applyBorder="0" applyAlignment="0" applyProtection="0"/>
    <xf numFmtId="189" fontId="113" fillId="0" borderId="0" applyFont="0" applyFill="0" applyBorder="0" applyAlignment="0" applyProtection="0"/>
    <xf numFmtId="190" fontId="117" fillId="0" borderId="0" applyFont="0" applyFill="0" applyBorder="0" applyAlignment="0" applyProtection="0"/>
    <xf numFmtId="191" fontId="113" fillId="0" borderId="0" applyFont="0" applyFill="0" applyBorder="0" applyAlignment="0" applyProtection="0"/>
    <xf numFmtId="176" fontId="114" fillId="0" borderId="0" applyFont="0" applyFill="0" applyBorder="0" applyAlignment="0" applyProtection="0"/>
    <xf numFmtId="176" fontId="116" fillId="0" borderId="0" applyFont="0" applyFill="0" applyBorder="0" applyAlignment="0" applyProtection="0"/>
    <xf numFmtId="176" fontId="65" fillId="0" borderId="0" applyFont="0" applyFill="0" applyBorder="0" applyAlignment="0" applyProtection="0"/>
    <xf numFmtId="190" fontId="118" fillId="0" borderId="0" applyFont="0" applyFill="0" applyBorder="0" applyAlignment="0" applyProtection="0"/>
    <xf numFmtId="192" fontId="113" fillId="0" borderId="0" applyFont="0" applyFill="0" applyBorder="0" applyAlignment="0" applyProtection="0"/>
    <xf numFmtId="9" fontId="119" fillId="0" borderId="0" applyFont="0" applyFill="0" applyBorder="0" applyAlignment="0" applyProtection="0"/>
    <xf numFmtId="9" fontId="120" fillId="0" borderId="0" applyFont="0" applyFill="0" applyBorder="0" applyAlignment="0" applyProtection="0">
      <alignment horizontal="right"/>
    </xf>
    <xf numFmtId="193" fontId="121" fillId="0" borderId="0" applyFont="0" applyFill="0" applyBorder="0" applyAlignment="0" applyProtection="0"/>
    <xf numFmtId="194" fontId="114" fillId="0" borderId="0" applyFont="0" applyFill="0" applyBorder="0" applyAlignment="0" applyProtection="0"/>
    <xf numFmtId="10" fontId="114" fillId="0" borderId="0" applyFont="0" applyFill="0" applyBorder="0" applyAlignment="0" applyProtection="0"/>
    <xf numFmtId="194" fontId="120" fillId="0" borderId="0" applyFont="0" applyFill="0" applyBorder="0" applyAlignment="0" applyProtection="0">
      <alignment horizontal="right"/>
    </xf>
    <xf numFmtId="10" fontId="120" fillId="0" borderId="0" applyFont="0" applyFill="0" applyBorder="0" applyAlignment="0" applyProtection="0">
      <alignment horizontal="right"/>
    </xf>
    <xf numFmtId="176" fontId="122" fillId="0" borderId="0"/>
    <xf numFmtId="37" fontId="121" fillId="0" borderId="0"/>
    <xf numFmtId="176" fontId="123" fillId="0" borderId="0"/>
    <xf numFmtId="195" fontId="124" fillId="0" borderId="0"/>
    <xf numFmtId="196" fontId="125" fillId="0" borderId="0"/>
    <xf numFmtId="37" fontId="124" fillId="0" borderId="0"/>
    <xf numFmtId="176" fontId="126" fillId="0" borderId="0"/>
    <xf numFmtId="195" fontId="121" fillId="0" borderId="0"/>
    <xf numFmtId="196" fontId="121" fillId="0" borderId="0"/>
    <xf numFmtId="196" fontId="115" fillId="0" borderId="0"/>
    <xf numFmtId="196" fontId="124" fillId="0" borderId="0"/>
    <xf numFmtId="196" fontId="127" fillId="0" borderId="0"/>
    <xf numFmtId="195" fontId="115" fillId="0" borderId="0"/>
    <xf numFmtId="176" fontId="128" fillId="0" borderId="0"/>
    <xf numFmtId="37" fontId="129" fillId="0" borderId="0"/>
    <xf numFmtId="196" fontId="129" fillId="0" borderId="0"/>
    <xf numFmtId="37" fontId="115" fillId="0" borderId="0"/>
    <xf numFmtId="195" fontId="127" fillId="0" borderId="0"/>
    <xf numFmtId="197" fontId="127" fillId="0" borderId="0"/>
    <xf numFmtId="37" fontId="127" fillId="0" borderId="0"/>
    <xf numFmtId="194" fontId="124" fillId="0" borderId="0"/>
    <xf numFmtId="197" fontId="121" fillId="0" borderId="0"/>
    <xf numFmtId="198" fontId="124" fillId="0" borderId="0"/>
    <xf numFmtId="176" fontId="121" fillId="0" borderId="0"/>
    <xf numFmtId="176" fontId="127" fillId="0" borderId="0"/>
    <xf numFmtId="176" fontId="130" fillId="0" borderId="0"/>
    <xf numFmtId="40" fontId="122" fillId="0" borderId="0" applyFont="0" applyFill="0" applyBorder="0" applyAlignment="0" applyProtection="0"/>
    <xf numFmtId="38" fontId="122" fillId="0" borderId="0" applyFont="0" applyFill="0" applyBorder="0" applyAlignment="0" applyProtection="0"/>
    <xf numFmtId="179" fontId="123" fillId="0" borderId="0" applyFont="0" applyFill="0" applyBorder="0" applyAlignment="0" applyProtection="0"/>
    <xf numFmtId="43" fontId="123" fillId="0" borderId="0" applyFont="0" applyFill="0" applyBorder="0" applyAlignment="0" applyProtection="0"/>
    <xf numFmtId="179" fontId="126" fillId="0" borderId="0" applyFont="0" applyFill="0" applyBorder="0" applyAlignment="0" applyProtection="0"/>
    <xf numFmtId="43" fontId="126" fillId="0" borderId="0" applyFont="0" applyFill="0" applyBorder="0" applyAlignment="0" applyProtection="0"/>
    <xf numFmtId="199" fontId="113" fillId="0" borderId="0" applyFont="0" applyFill="0" applyBorder="0" applyAlignment="0" applyProtection="0"/>
    <xf numFmtId="199" fontId="128" fillId="0" borderId="0" applyFont="0" applyFill="0" applyBorder="0" applyAlignment="0" applyProtection="0"/>
    <xf numFmtId="179" fontId="122" fillId="0" borderId="0" applyFont="0" applyFill="0" applyBorder="0" applyAlignment="0" applyProtection="0"/>
    <xf numFmtId="43" fontId="122" fillId="0" borderId="0" applyFont="0" applyFill="0" applyBorder="0" applyAlignment="0" applyProtection="0"/>
    <xf numFmtId="179" fontId="130" fillId="0" borderId="0" applyFont="0" applyFill="0" applyBorder="0" applyAlignment="0" applyProtection="0"/>
    <xf numFmtId="43" fontId="130" fillId="0" borderId="0" applyFont="0" applyFill="0" applyBorder="0" applyAlignment="0" applyProtection="0"/>
    <xf numFmtId="0" fontId="131" fillId="0" borderId="0"/>
    <xf numFmtId="200" fontId="113" fillId="0" borderId="0" applyFont="0" applyFill="0" applyBorder="0" applyAlignment="0" applyProtection="0"/>
    <xf numFmtId="201" fontId="122" fillId="0" borderId="0" applyFont="0" applyFill="0" applyBorder="0" applyAlignment="0" applyProtection="0"/>
    <xf numFmtId="38" fontId="132" fillId="0" borderId="0" applyFont="0" applyFill="0" applyBorder="0" applyAlignment="0" applyProtection="0"/>
    <xf numFmtId="0" fontId="133" fillId="0" borderId="0"/>
    <xf numFmtId="25" fontId="131" fillId="0" borderId="0"/>
    <xf numFmtId="25" fontId="133" fillId="0" borderId="0"/>
    <xf numFmtId="202" fontId="131" fillId="0" borderId="0"/>
    <xf numFmtId="202" fontId="133" fillId="0" borderId="0"/>
    <xf numFmtId="203" fontId="116" fillId="0" borderId="0" applyFont="0" applyFill="0" applyBorder="0" applyAlignment="0" applyProtection="0"/>
    <xf numFmtId="38" fontId="134" fillId="0" borderId="0" applyFont="0" applyFill="0" applyBorder="0" applyAlignment="0" applyProtection="0"/>
    <xf numFmtId="204" fontId="123" fillId="0" borderId="0" applyFont="0" applyFill="0" applyBorder="0" applyAlignment="0" applyProtection="0"/>
    <xf numFmtId="205" fontId="135" fillId="0" borderId="0" applyFill="0" applyBorder="0" applyProtection="0">
      <alignment vertical="center"/>
    </xf>
    <xf numFmtId="40" fontId="136" fillId="0" borderId="0" applyFont="0" applyFill="0" applyBorder="0" applyAlignment="0" applyProtection="0"/>
    <xf numFmtId="38" fontId="136" fillId="0" borderId="0" applyFont="0" applyFill="0" applyBorder="0" applyAlignment="0" applyProtection="0"/>
    <xf numFmtId="176" fontId="137" fillId="0" borderId="0"/>
    <xf numFmtId="176" fontId="138" fillId="0" borderId="0"/>
    <xf numFmtId="0" fontId="139" fillId="0" borderId="0">
      <alignment vertical="top"/>
    </xf>
    <xf numFmtId="206" fontId="139" fillId="0" borderId="0">
      <alignment vertical="top"/>
    </xf>
    <xf numFmtId="206" fontId="113" fillId="0" borderId="0"/>
    <xf numFmtId="0" fontId="113" fillId="0" borderId="0"/>
    <xf numFmtId="207" fontId="65" fillId="0" borderId="0" applyFont="0" applyFill="0" applyBorder="0" applyAlignment="0" applyProtection="0"/>
    <xf numFmtId="208" fontId="65" fillId="0" borderId="0" applyFont="0" applyFill="0" applyBorder="0" applyAlignment="0" applyProtection="0"/>
    <xf numFmtId="209" fontId="134" fillId="0" borderId="0" applyFont="0" applyFill="0" applyBorder="0" applyAlignment="0" applyProtection="0"/>
    <xf numFmtId="210" fontId="140" fillId="0" borderId="0" applyFont="0" applyFill="0" applyBorder="0" applyAlignment="0" applyProtection="0"/>
    <xf numFmtId="211" fontId="113" fillId="0" borderId="0"/>
    <xf numFmtId="212" fontId="115" fillId="0" borderId="0"/>
    <xf numFmtId="213" fontId="115" fillId="0" borderId="0" applyFill="0" applyBorder="0" applyAlignment="0" applyProtection="0"/>
    <xf numFmtId="214" fontId="113" fillId="0" borderId="0"/>
    <xf numFmtId="215" fontId="115" fillId="0" borderId="0"/>
    <xf numFmtId="9" fontId="141" fillId="0" borderId="0" applyFont="0" applyFill="0" applyBorder="0" applyAlignment="0" applyProtection="0">
      <alignment horizontal="right"/>
    </xf>
    <xf numFmtId="194" fontId="141" fillId="0" borderId="0" applyFont="0" applyFill="0" applyBorder="0" applyAlignment="0" applyProtection="0">
      <alignment horizontal="right"/>
    </xf>
    <xf numFmtId="176" fontId="142" fillId="0" borderId="0"/>
    <xf numFmtId="40" fontId="143" fillId="0" borderId="0" applyFont="0" applyFill="0" applyBorder="0" applyAlignment="0" applyProtection="0"/>
    <xf numFmtId="38" fontId="143" fillId="0" borderId="0" applyFont="0" applyFill="0" applyBorder="0" applyAlignment="0" applyProtection="0"/>
    <xf numFmtId="216" fontId="113" fillId="0" borderId="0" applyFont="0" applyFill="0" applyBorder="0" applyAlignment="0" applyProtection="0"/>
    <xf numFmtId="217" fontId="113" fillId="0" borderId="0" applyFont="0" applyFill="0" applyBorder="0" applyAlignment="0" applyProtection="0"/>
    <xf numFmtId="218" fontId="113" fillId="0" borderId="0" applyFont="0" applyFill="0" applyBorder="0" applyAlignment="0" applyProtection="0"/>
    <xf numFmtId="219" fontId="144" fillId="0" borderId="0"/>
    <xf numFmtId="40" fontId="114" fillId="0" borderId="0" applyFont="0" applyFill="0" applyBorder="0" applyAlignment="0" applyProtection="0"/>
    <xf numFmtId="176" fontId="118" fillId="0" borderId="0" applyFont="0" applyFill="0" applyBorder="0" applyAlignment="0" applyProtection="0"/>
    <xf numFmtId="220" fontId="113" fillId="0" borderId="0" applyFont="0" applyFill="0" applyBorder="0" applyAlignment="0" applyProtection="0"/>
    <xf numFmtId="221" fontId="144" fillId="0" borderId="0" applyFont="0" applyFill="0" applyBorder="0" applyAlignment="0" applyProtection="0"/>
    <xf numFmtId="222" fontId="113" fillId="0" borderId="0" applyFont="0" applyFill="0" applyBorder="0" applyAlignment="0" applyProtection="0"/>
    <xf numFmtId="223" fontId="113" fillId="0" borderId="0" applyFont="0" applyFill="0" applyBorder="0" applyAlignment="0" applyProtection="0"/>
    <xf numFmtId="201" fontId="144" fillId="0" borderId="0" applyFont="0" applyFill="0" applyBorder="0" applyAlignment="0" applyProtection="0"/>
    <xf numFmtId="224" fontId="113" fillId="0" borderId="0" applyFont="0" applyFill="0" applyBorder="0" applyAlignment="0" applyProtection="0"/>
    <xf numFmtId="225" fontId="144" fillId="0" borderId="0" applyFont="0" applyFill="0" applyBorder="0" applyAlignment="0" applyProtection="0"/>
    <xf numFmtId="226" fontId="121" fillId="0" borderId="0" applyFont="0" applyFill="0" applyBorder="0" applyAlignment="0" applyProtection="0"/>
    <xf numFmtId="14" fontId="126" fillId="0" borderId="0" applyFont="0" applyFill="0" applyBorder="0" applyAlignment="0" applyProtection="0"/>
    <xf numFmtId="227" fontId="113" fillId="0" borderId="0" applyFont="0" applyFill="0" applyBorder="0" applyAlignment="0" applyProtection="0"/>
    <xf numFmtId="228" fontId="145" fillId="0" borderId="0" applyFont="0" applyFill="0" applyBorder="0" applyAlignment="0" applyProtection="0"/>
    <xf numFmtId="228" fontId="114" fillId="0" borderId="0" applyFont="0" applyFill="0" applyBorder="0" applyAlignment="0" applyProtection="0"/>
    <xf numFmtId="229" fontId="113" fillId="0" borderId="0" applyFont="0" applyFill="0" applyBorder="0" applyAlignment="0" applyProtection="0"/>
    <xf numFmtId="230" fontId="113" fillId="0" borderId="0" applyFont="0" applyFill="0" applyBorder="0" applyAlignment="0" applyProtection="0"/>
    <xf numFmtId="231" fontId="113" fillId="0" borderId="0" applyFont="0" applyFill="0" applyBorder="0" applyAlignment="0" applyProtection="0"/>
    <xf numFmtId="232" fontId="144" fillId="0" borderId="0" applyFont="0" applyFill="0" applyBorder="0" applyAlignment="0" applyProtection="0"/>
    <xf numFmtId="233" fontId="118" fillId="0" borderId="0" applyFont="0" applyFill="0" applyBorder="0" applyAlignment="0" applyProtection="0"/>
    <xf numFmtId="234" fontId="118" fillId="0" borderId="0" applyFont="0" applyFill="0" applyBorder="0" applyAlignment="0" applyProtection="0"/>
    <xf numFmtId="176" fontId="146" fillId="0" borderId="0" applyFont="0" applyFill="0" applyBorder="0" applyAlignment="0" applyProtection="0"/>
    <xf numFmtId="235" fontId="118" fillId="0" borderId="0" applyFont="0" applyFill="0" applyBorder="0" applyAlignment="0" applyProtection="0"/>
    <xf numFmtId="199" fontId="118" fillId="0" borderId="0" applyFont="0" applyFill="0" applyBorder="0" applyAlignment="0" applyProtection="0"/>
    <xf numFmtId="236" fontId="146" fillId="0" borderId="0" applyFont="0" applyFill="0" applyBorder="0" applyAlignment="0" applyProtection="0"/>
    <xf numFmtId="237" fontId="147" fillId="0" borderId="0" applyFont="0" applyFill="0" applyBorder="0" applyAlignment="0" applyProtection="0"/>
    <xf numFmtId="176" fontId="148" fillId="49" borderId="0" applyNumberFormat="0" applyBorder="0" applyAlignment="0" applyProtection="0">
      <alignment vertical="center"/>
    </xf>
    <xf numFmtId="176" fontId="148" fillId="50" borderId="0" applyNumberFormat="0" applyBorder="0" applyAlignment="0" applyProtection="0">
      <alignment vertical="center"/>
    </xf>
    <xf numFmtId="176" fontId="148" fillId="51" borderId="0" applyNumberFormat="0" applyBorder="0" applyAlignment="0" applyProtection="0">
      <alignment vertical="center"/>
    </xf>
    <xf numFmtId="176" fontId="148" fillId="52" borderId="0" applyNumberFormat="0" applyBorder="0" applyAlignment="0" applyProtection="0">
      <alignment vertical="center"/>
    </xf>
    <xf numFmtId="176" fontId="148" fillId="53" borderId="0" applyNumberFormat="0" applyBorder="0" applyAlignment="0" applyProtection="0">
      <alignment vertical="center"/>
    </xf>
    <xf numFmtId="176" fontId="93" fillId="54" borderId="0" applyNumberFormat="0" applyBorder="0" applyAlignment="0" applyProtection="0">
      <alignment vertical="center"/>
    </xf>
    <xf numFmtId="176" fontId="93" fillId="54" borderId="0" applyNumberFormat="0" applyBorder="0" applyAlignment="0" applyProtection="0"/>
    <xf numFmtId="176" fontId="93" fillId="55" borderId="0" applyNumberFormat="0" applyBorder="0" applyAlignment="0" applyProtection="0">
      <alignment vertical="center"/>
    </xf>
    <xf numFmtId="176" fontId="93" fillId="55" borderId="0" applyNumberFormat="0" applyBorder="0" applyAlignment="0" applyProtection="0"/>
    <xf numFmtId="176" fontId="93" fillId="56" borderId="0" applyNumberFormat="0" applyBorder="0" applyAlignment="0" applyProtection="0">
      <alignment vertical="center"/>
    </xf>
    <xf numFmtId="176" fontId="93" fillId="56" borderId="0" applyNumberFormat="0" applyBorder="0" applyAlignment="0" applyProtection="0"/>
    <xf numFmtId="176" fontId="93" fillId="57" borderId="0" applyNumberFormat="0" applyBorder="0" applyAlignment="0" applyProtection="0">
      <alignment vertical="center"/>
    </xf>
    <xf numFmtId="176" fontId="93" fillId="57" borderId="0" applyNumberFormat="0" applyBorder="0" applyAlignment="0" applyProtection="0"/>
    <xf numFmtId="176" fontId="93" fillId="53" borderId="0" applyNumberFormat="0" applyBorder="0" applyAlignment="0" applyProtection="0">
      <alignment vertical="center"/>
    </xf>
    <xf numFmtId="176" fontId="93" fillId="53" borderId="0" applyNumberFormat="0" applyBorder="0" applyAlignment="0" applyProtection="0"/>
    <xf numFmtId="176" fontId="93" fillId="52" borderId="0" applyNumberFormat="0" applyBorder="0" applyAlignment="0" applyProtection="0">
      <alignment vertical="center"/>
    </xf>
    <xf numFmtId="176" fontId="93" fillId="52" borderId="0" applyNumberFormat="0" applyBorder="0" applyAlignment="0" applyProtection="0"/>
    <xf numFmtId="176" fontId="144" fillId="0" borderId="0">
      <alignment horizontal="justify" vertical="justify" textRotation="127" wrapText="1"/>
      <protection hidden="1"/>
    </xf>
    <xf numFmtId="238" fontId="113" fillId="0" borderId="0" applyFont="0" applyFill="0" applyBorder="0" applyAlignment="0" applyProtection="0"/>
    <xf numFmtId="238" fontId="123" fillId="0" borderId="0" applyFont="0" applyFill="0" applyBorder="0" applyAlignment="0" applyProtection="0"/>
    <xf numFmtId="200" fontId="123" fillId="0" borderId="0" applyFont="0" applyFill="0" applyBorder="0" applyAlignment="0" applyProtection="0"/>
    <xf numFmtId="176" fontId="148" fillId="58" borderId="0" applyNumberFormat="0" applyBorder="0" applyAlignment="0" applyProtection="0">
      <alignment vertical="center"/>
    </xf>
    <xf numFmtId="176" fontId="148" fillId="55" borderId="0" applyNumberFormat="0" applyBorder="0" applyAlignment="0" applyProtection="0">
      <alignment vertical="center"/>
    </xf>
    <xf numFmtId="176" fontId="93" fillId="49" borderId="0" applyNumberFormat="0" applyBorder="0" applyAlignment="0" applyProtection="0">
      <alignment vertical="center"/>
    </xf>
    <xf numFmtId="176" fontId="93" fillId="49" borderId="0" applyNumberFormat="0" applyBorder="0" applyAlignment="0" applyProtection="0"/>
    <xf numFmtId="176" fontId="93" fillId="50" borderId="0" applyNumberFormat="0" applyBorder="0" applyAlignment="0" applyProtection="0">
      <alignment vertical="center"/>
    </xf>
    <xf numFmtId="176" fontId="93" fillId="50" borderId="0" applyNumberFormat="0" applyBorder="0" applyAlignment="0" applyProtection="0"/>
    <xf numFmtId="176" fontId="93" fillId="59" borderId="0" applyNumberFormat="0" applyBorder="0" applyAlignment="0" applyProtection="0">
      <alignment vertical="center"/>
    </xf>
    <xf numFmtId="176" fontId="93" fillId="59" borderId="0" applyNumberFormat="0" applyBorder="0" applyAlignment="0" applyProtection="0"/>
    <xf numFmtId="176" fontId="93" fillId="60" borderId="0" applyNumberFormat="0" applyBorder="0" applyAlignment="0" applyProtection="0">
      <alignment vertical="center"/>
    </xf>
    <xf numFmtId="176" fontId="93" fillId="60" borderId="0" applyNumberFormat="0" applyBorder="0" applyAlignment="0" applyProtection="0"/>
    <xf numFmtId="176" fontId="149" fillId="53" borderId="0" applyNumberFormat="0" applyBorder="0" applyAlignment="0" applyProtection="0">
      <alignment vertical="center"/>
    </xf>
    <xf numFmtId="176" fontId="149" fillId="61" borderId="0" applyNumberFormat="0" applyBorder="0" applyAlignment="0" applyProtection="0">
      <alignment vertical="center"/>
    </xf>
    <xf numFmtId="176" fontId="149" fillId="60" borderId="0" applyNumberFormat="0" applyBorder="0" applyAlignment="0" applyProtection="0">
      <alignment vertical="center"/>
    </xf>
    <xf numFmtId="176" fontId="149" fillId="55" borderId="0" applyNumberFormat="0" applyBorder="0" applyAlignment="0" applyProtection="0">
      <alignment vertical="center"/>
    </xf>
    <xf numFmtId="176" fontId="149" fillId="50" borderId="0" applyNumberFormat="0" applyBorder="0" applyAlignment="0" applyProtection="0">
      <alignment vertical="center"/>
    </xf>
    <xf numFmtId="176" fontId="150" fillId="62" borderId="0" applyNumberFormat="0" applyBorder="0" applyAlignment="0" applyProtection="0">
      <alignment vertical="center"/>
    </xf>
    <xf numFmtId="176" fontId="150" fillId="62" borderId="0" applyNumberFormat="0" applyBorder="0" applyAlignment="0" applyProtection="0"/>
    <xf numFmtId="176" fontId="150" fillId="50" borderId="0" applyNumberFormat="0" applyBorder="0" applyAlignment="0" applyProtection="0">
      <alignment vertical="center"/>
    </xf>
    <xf numFmtId="176" fontId="150" fillId="50" borderId="0" applyNumberFormat="0" applyBorder="0" applyAlignment="0" applyProtection="0"/>
    <xf numFmtId="176" fontId="150" fillId="59" borderId="0" applyNumberFormat="0" applyBorder="0" applyAlignment="0" applyProtection="0">
      <alignment vertical="center"/>
    </xf>
    <xf numFmtId="176" fontId="150" fillId="59" borderId="0" applyNumberFormat="0" applyBorder="0" applyAlignment="0" applyProtection="0"/>
    <xf numFmtId="176" fontId="150" fillId="63" borderId="0" applyNumberFormat="0" applyBorder="0" applyAlignment="0" applyProtection="0">
      <alignment vertical="center"/>
    </xf>
    <xf numFmtId="176" fontId="150" fillId="63" borderId="0" applyNumberFormat="0" applyBorder="0" applyAlignment="0" applyProtection="0"/>
    <xf numFmtId="176" fontId="150" fillId="64" borderId="0" applyNumberFormat="0" applyBorder="0" applyAlignment="0" applyProtection="0">
      <alignment vertical="center"/>
    </xf>
    <xf numFmtId="176" fontId="150" fillId="64" borderId="0" applyNumberFormat="0" applyBorder="0" applyAlignment="0" applyProtection="0"/>
    <xf numFmtId="176" fontId="150" fillId="65" borderId="0" applyNumberFormat="0" applyBorder="0" applyAlignment="0" applyProtection="0">
      <alignment vertical="center"/>
    </xf>
    <xf numFmtId="176" fontId="150" fillId="65" borderId="0" applyNumberFormat="0" applyBorder="0" applyAlignment="0" applyProtection="0"/>
    <xf numFmtId="176" fontId="131" fillId="0" borderId="178" applyBorder="0"/>
    <xf numFmtId="40" fontId="151" fillId="0" borderId="0" applyFont="0" applyFill="0" applyBorder="0" applyAlignment="0" applyProtection="0"/>
    <xf numFmtId="38" fontId="151" fillId="0" borderId="0" applyFont="0" applyFill="0" applyBorder="0" applyAlignment="0" applyProtection="0"/>
    <xf numFmtId="176" fontId="129" fillId="0" borderId="0">
      <alignment horizontal="center" wrapText="1"/>
      <protection locked="0"/>
    </xf>
    <xf numFmtId="204" fontId="152" fillId="0" borderId="162" applyNumberFormat="0" applyBorder="0" applyAlignment="0"/>
    <xf numFmtId="41" fontId="152" fillId="0" borderId="162" applyNumberFormat="0" applyBorder="0" applyAlignment="0"/>
    <xf numFmtId="176" fontId="153" fillId="0" borderId="0"/>
    <xf numFmtId="239" fontId="153" fillId="0" borderId="231" applyFont="0" applyFill="0" applyBorder="0" applyAlignment="0" applyProtection="0"/>
    <xf numFmtId="38" fontId="113" fillId="66" borderId="21">
      <protection locked="0"/>
    </xf>
    <xf numFmtId="176" fontId="154" fillId="0" borderId="0" applyNumberFormat="0" applyFill="0" applyBorder="0" applyAlignment="0" applyProtection="0"/>
    <xf numFmtId="176" fontId="155" fillId="0" borderId="0" applyNumberFormat="0" applyFill="0" applyBorder="0" applyProtection="0">
      <alignment horizontal="left"/>
    </xf>
    <xf numFmtId="176" fontId="156" fillId="0" borderId="0" applyNumberFormat="0" applyFill="0" applyBorder="0" applyProtection="0">
      <alignment horizontal="left"/>
    </xf>
    <xf numFmtId="176" fontId="113" fillId="0" borderId="0" applyFill="0" applyBorder="0" applyAlignment="0"/>
    <xf numFmtId="196" fontId="157" fillId="0" borderId="0" applyFill="0" applyBorder="0" applyAlignment="0"/>
    <xf numFmtId="225" fontId="157" fillId="0" borderId="0" applyFill="0" applyBorder="0" applyAlignment="0"/>
    <xf numFmtId="240" fontId="157" fillId="0" borderId="0" applyFill="0" applyBorder="0" applyAlignment="0"/>
    <xf numFmtId="241" fontId="157" fillId="0" borderId="0" applyFill="0" applyBorder="0" applyAlignment="0"/>
    <xf numFmtId="242" fontId="157" fillId="0" borderId="0" applyFill="0" applyBorder="0" applyAlignment="0"/>
    <xf numFmtId="243" fontId="157" fillId="0" borderId="0" applyFill="0" applyBorder="0" applyAlignment="0"/>
    <xf numFmtId="244" fontId="113" fillId="0" borderId="0" applyFill="0" applyBorder="0" applyAlignment="0"/>
    <xf numFmtId="176" fontId="158" fillId="0" borderId="0"/>
    <xf numFmtId="245" fontId="159" fillId="0" borderId="0"/>
    <xf numFmtId="176" fontId="160" fillId="0" borderId="0" applyNumberFormat="0" applyFill="0" applyBorder="0" applyProtection="0">
      <alignment horizontal="right"/>
    </xf>
    <xf numFmtId="246" fontId="113" fillId="0" borderId="0"/>
    <xf numFmtId="245" fontId="122" fillId="0" borderId="0" applyFont="0" applyFill="0" applyBorder="0" applyAlignment="0" applyProtection="0"/>
    <xf numFmtId="39" fontId="122" fillId="0" borderId="0" applyFont="0" applyFill="0" applyBorder="0" applyAlignment="0" applyProtection="0"/>
    <xf numFmtId="41" fontId="161" fillId="0" borderId="0" applyFont="0" applyFill="0" applyBorder="0" applyAlignment="0" applyProtection="0"/>
    <xf numFmtId="247" fontId="116" fillId="0" borderId="0" applyFont="0" applyFill="0" applyBorder="0" applyAlignment="0" applyProtection="0"/>
    <xf numFmtId="43" fontId="161" fillId="0" borderId="0" applyFont="0" applyFill="0" applyBorder="0" applyAlignment="0" applyProtection="0"/>
    <xf numFmtId="43" fontId="144" fillId="0" borderId="0" applyFont="0" applyFill="0" applyBorder="0" applyAlignment="0" applyProtection="0"/>
    <xf numFmtId="43" fontId="162" fillId="0" borderId="0" applyFont="0" applyFill="0" applyBorder="0" applyAlignment="0" applyProtection="0">
      <alignment vertical="center"/>
    </xf>
    <xf numFmtId="43" fontId="139" fillId="0" borderId="0" applyFont="0" applyFill="0" applyBorder="0" applyAlignment="0" applyProtection="0"/>
    <xf numFmtId="43" fontId="0" fillId="0" borderId="0" applyFont="0" applyFill="0" applyBorder="0" applyAlignment="0" applyProtection="0">
      <alignment vertical="center"/>
    </xf>
    <xf numFmtId="37" fontId="113" fillId="0" borderId="0" applyFont="0" applyFill="0" applyBorder="0" applyAlignment="0" applyProtection="0">
      <alignment horizontal="right"/>
    </xf>
    <xf numFmtId="3" fontId="113" fillId="0" borderId="0" applyFont="0" applyFill="0" applyBorder="0" applyAlignment="0" applyProtection="0"/>
    <xf numFmtId="176" fontId="163" fillId="0" borderId="0" applyNumberFormat="0" applyAlignment="0">
      <alignment horizontal="left"/>
    </xf>
    <xf numFmtId="176" fontId="121" fillId="0" borderId="0" applyNumberFormat="0" applyAlignment="0"/>
    <xf numFmtId="176" fontId="113" fillId="0" borderId="0">
      <alignment horizontal="center"/>
    </xf>
    <xf numFmtId="248" fontId="122" fillId="0" borderId="0" applyFont="0" applyFill="0" applyBorder="0" applyAlignment="0" applyProtection="0"/>
    <xf numFmtId="249" fontId="122" fillId="0" borderId="0" applyFont="0" applyFill="0" applyBorder="0" applyAlignment="0" applyProtection="0"/>
    <xf numFmtId="244" fontId="113" fillId="0" borderId="0" applyFont="0" applyFill="0" applyBorder="0" applyAlignment="0" applyProtection="0"/>
    <xf numFmtId="200" fontId="162" fillId="0" borderId="0" applyFont="0" applyFill="0" applyBorder="0" applyAlignment="0" applyProtection="0"/>
    <xf numFmtId="238" fontId="113" fillId="67" borderId="0" applyFont="0" applyBorder="0"/>
    <xf numFmtId="176" fontId="113" fillId="0" borderId="0" applyFont="0" applyFill="0" applyBorder="0" applyProtection="0">
      <alignment horizontal="centerContinuous"/>
    </xf>
    <xf numFmtId="14" fontId="139" fillId="0" borderId="0" applyFill="0" applyBorder="0" applyAlignment="0"/>
    <xf numFmtId="15" fontId="122" fillId="0" borderId="0"/>
    <xf numFmtId="250" fontId="125" fillId="0" borderId="232" applyBorder="0" applyAlignment="0">
      <alignment horizontal="right"/>
    </xf>
    <xf numFmtId="251" fontId="122" fillId="0" borderId="0" applyFont="0" applyFill="0" applyBorder="0" applyAlignment="0" applyProtection="0"/>
    <xf numFmtId="226" fontId="113" fillId="0" borderId="0" applyFont="0" applyFill="0" applyBorder="0" applyAlignment="0" applyProtection="0"/>
    <xf numFmtId="245" fontId="113" fillId="0" borderId="0" applyFont="0" applyFill="0" applyBorder="0" applyAlignment="0" applyProtection="0"/>
    <xf numFmtId="38" fontId="122" fillId="0" borderId="233">
      <alignment vertical="center"/>
    </xf>
    <xf numFmtId="252" fontId="125" fillId="0" borderId="232" applyFill="0" applyBorder="0">
      <alignment horizontal="left"/>
    </xf>
    <xf numFmtId="4" fontId="127" fillId="0" borderId="0" applyFont="0" applyFill="0" applyBorder="0" applyAlignment="0" applyProtection="0"/>
    <xf numFmtId="198" fontId="164" fillId="0" borderId="0"/>
    <xf numFmtId="198" fontId="159" fillId="0" borderId="0">
      <alignment horizontal="right"/>
    </xf>
    <xf numFmtId="238" fontId="115" fillId="0" borderId="0"/>
    <xf numFmtId="176" fontId="165" fillId="0" borderId="0" applyNumberFormat="0" applyFill="0" applyBorder="0" applyProtection="0">
      <alignment horizontal="left"/>
    </xf>
    <xf numFmtId="247" fontId="116" fillId="0" borderId="0" applyFill="0" applyBorder="0" applyAlignment="0"/>
    <xf numFmtId="253" fontId="116" fillId="0" borderId="0" applyFill="0" applyBorder="0" applyAlignment="0"/>
    <xf numFmtId="176" fontId="166" fillId="0" borderId="0" applyNumberFormat="0" applyAlignment="0">
      <alignment horizontal="left"/>
    </xf>
    <xf numFmtId="176" fontId="157" fillId="0" borderId="0">
      <alignment horizontal="left"/>
    </xf>
    <xf numFmtId="176" fontId="167" fillId="0" borderId="0" applyNumberFormat="0" applyFill="0" applyBorder="0" applyProtection="0">
      <alignment horizontal="right"/>
    </xf>
    <xf numFmtId="176" fontId="144" fillId="0" borderId="0" applyFont="0" applyFill="0" applyBorder="0" applyAlignment="0" applyProtection="0"/>
    <xf numFmtId="254" fontId="125" fillId="0" borderId="234" applyBorder="0"/>
    <xf numFmtId="254" fontId="153" fillId="0" borderId="234" applyBorder="0"/>
    <xf numFmtId="245" fontId="122" fillId="0" borderId="0" applyNumberFormat="0" applyFont="0" applyFill="0" applyBorder="0" applyProtection="0">
      <alignment horizontal="fill"/>
    </xf>
    <xf numFmtId="176" fontId="168" fillId="0" borderId="0" applyNumberFormat="0" applyProtection="0">
      <alignment vertical="top"/>
    </xf>
    <xf numFmtId="176" fontId="169" fillId="0" borderId="177" applyNumberFormat="0" applyProtection="0"/>
    <xf numFmtId="176" fontId="170" fillId="0" borderId="0" applyNumberFormat="0" applyFill="0" applyBorder="0" applyProtection="0">
      <alignment horizontal="right"/>
    </xf>
    <xf numFmtId="9" fontId="171" fillId="0" borderId="0" applyFont="0" applyFill="0" applyBorder="0" applyAlignment="0" applyProtection="0"/>
    <xf numFmtId="176" fontId="122" fillId="0" borderId="0" applyFont="0" applyFill="0" applyBorder="0" applyProtection="0"/>
    <xf numFmtId="245" fontId="127" fillId="0" borderId="0"/>
    <xf numFmtId="194" fontId="127" fillId="0" borderId="0"/>
    <xf numFmtId="38" fontId="116" fillId="2" borderId="0" applyNumberFormat="0" applyBorder="0" applyAlignment="0" applyProtection="0"/>
    <xf numFmtId="176" fontId="172" fillId="0" borderId="0">
      <alignment horizontal="left"/>
    </xf>
    <xf numFmtId="176" fontId="173" fillId="0" borderId="5" applyNumberFormat="0" applyAlignment="0" applyProtection="0">
      <alignment horizontal="left" vertical="center"/>
    </xf>
    <xf numFmtId="176" fontId="173" fillId="0" borderId="28">
      <alignment horizontal="left" vertical="center"/>
    </xf>
    <xf numFmtId="196" fontId="174" fillId="0" borderId="0">
      <alignment horizontal="left"/>
    </xf>
    <xf numFmtId="176" fontId="175" fillId="0" borderId="0" applyNumberFormat="0" applyFill="0" applyBorder="0" applyProtection="0">
      <alignment horizontal="center"/>
    </xf>
    <xf numFmtId="176" fontId="176" fillId="0" borderId="235">
      <alignment horizontal="center"/>
    </xf>
    <xf numFmtId="176" fontId="176" fillId="0" borderId="0">
      <alignment horizontal="center"/>
    </xf>
    <xf numFmtId="255" fontId="116" fillId="0" borderId="0"/>
    <xf numFmtId="256" fontId="177" fillId="0" borderId="0"/>
    <xf numFmtId="176" fontId="131" fillId="0" borderId="0" applyFont="0" applyFill="0" applyBorder="0" applyAlignment="0" applyProtection="0"/>
    <xf numFmtId="257" fontId="131" fillId="0" borderId="0" applyFont="0" applyFill="0" applyBorder="0" applyAlignment="0" applyProtection="0"/>
    <xf numFmtId="209" fontId="178" fillId="0" borderId="0" applyFont="0" applyFill="0" applyBorder="0" applyAlignment="0" applyProtection="0"/>
    <xf numFmtId="10" fontId="116" fillId="2" borderId="21" applyNumberFormat="0" applyBorder="0" applyAlignment="0" applyProtection="0"/>
    <xf numFmtId="245" fontId="131" fillId="68" borderId="0"/>
    <xf numFmtId="176" fontId="179" fillId="0" borderId="0" applyNumberFormat="0" applyFill="0" applyBorder="0" applyProtection="0">
      <alignment horizontal="left"/>
    </xf>
    <xf numFmtId="258" fontId="138" fillId="0" borderId="0"/>
    <xf numFmtId="176" fontId="180" fillId="0" borderId="27" applyNumberFormat="0" applyFill="0" applyBorder="0" applyAlignment="0">
      <alignment horizontal="centerContinuous"/>
    </xf>
    <xf numFmtId="245" fontId="181" fillId="69" borderId="0"/>
    <xf numFmtId="176" fontId="153" fillId="0" borderId="0">
      <alignment horizontal="left"/>
    </xf>
    <xf numFmtId="176" fontId="115" fillId="0" borderId="0"/>
    <xf numFmtId="204" fontId="113" fillId="0" borderId="0" applyFont="0" applyFill="0" applyBorder="0" applyAlignment="0" applyProtection="0"/>
    <xf numFmtId="176" fontId="182" fillId="0" borderId="235"/>
    <xf numFmtId="176" fontId="122" fillId="0" borderId="0" applyFont="0" applyFill="0" applyBorder="0" applyAlignment="0" applyProtection="0"/>
    <xf numFmtId="259" fontId="113" fillId="0" borderId="0" applyFont="0" applyFill="0" applyBorder="0" applyAlignment="0" applyProtection="0"/>
    <xf numFmtId="260" fontId="113" fillId="0" borderId="0" applyFont="0" applyFill="0" applyBorder="0" applyAlignment="0" applyProtection="0"/>
    <xf numFmtId="37" fontId="183" fillId="0" borderId="0"/>
    <xf numFmtId="176" fontId="161" fillId="0" borderId="0" applyNumberFormat="0" applyFill="0" applyBorder="0" applyAlignment="0" applyProtection="0"/>
    <xf numFmtId="176" fontId="65" fillId="0" borderId="0"/>
    <xf numFmtId="176" fontId="184" fillId="0" borderId="0"/>
    <xf numFmtId="176" fontId="185" fillId="0" borderId="0"/>
    <xf numFmtId="196" fontId="131" fillId="0" borderId="0"/>
    <xf numFmtId="176" fontId="113" fillId="0" borderId="0" applyNumberFormat="0" applyFill="0" applyBorder="0" applyAlignment="0" applyProtection="0"/>
    <xf numFmtId="176" fontId="178" fillId="70" borderId="236">
      <alignment vertical="top" wrapText="1"/>
    </xf>
    <xf numFmtId="176" fontId="93" fillId="51" borderId="237" applyNumberFormat="0" applyFont="0" applyAlignment="0" applyProtection="0"/>
    <xf numFmtId="204" fontId="115" fillId="0" borderId="0"/>
    <xf numFmtId="41" fontId="115" fillId="0" borderId="0"/>
    <xf numFmtId="40" fontId="186" fillId="0" borderId="0" applyFont="0" applyFill="0" applyBorder="0" applyAlignment="0" applyProtection="0"/>
    <xf numFmtId="38" fontId="186" fillId="0" borderId="0" applyFont="0" applyFill="0" applyBorder="0" applyAlignment="0" applyProtection="0"/>
    <xf numFmtId="176" fontId="187" fillId="0" borderId="0"/>
    <xf numFmtId="176" fontId="188" fillId="0" borderId="0"/>
    <xf numFmtId="176" fontId="189" fillId="0" borderId="0" applyNumberFormat="0" applyFill="0" applyBorder="0" applyProtection="0">
      <alignment horizontal="left"/>
    </xf>
    <xf numFmtId="176" fontId="115" fillId="0" borderId="0" applyFont="0" applyFill="0" applyBorder="0" applyProtection="0">
      <alignment horizontal="right"/>
    </xf>
    <xf numFmtId="203" fontId="190" fillId="0" borderId="0"/>
    <xf numFmtId="14" fontId="129" fillId="0" borderId="0">
      <alignment horizontal="center" wrapText="1"/>
      <protection locked="0"/>
    </xf>
    <xf numFmtId="261" fontId="116" fillId="0" borderId="0" applyFont="0" applyFill="0" applyBorder="0" applyAlignment="0" applyProtection="0"/>
    <xf numFmtId="262" fontId="116" fillId="0" borderId="0" applyFont="0" applyFill="0" applyBorder="0" applyAlignment="0" applyProtection="0"/>
    <xf numFmtId="10" fontId="113" fillId="0" borderId="0" applyFont="0" applyFill="0" applyBorder="0" applyAlignment="0" applyProtection="0"/>
    <xf numFmtId="9" fontId="161" fillId="0" borderId="0" applyFont="0" applyFill="0" applyBorder="0" applyAlignment="0" applyProtection="0"/>
    <xf numFmtId="9" fontId="113" fillId="0" borderId="0" applyFont="0" applyFill="0" applyBorder="0" applyAlignment="0" applyProtection="0"/>
    <xf numFmtId="9" fontId="162" fillId="0" borderId="0" applyFont="0" applyFill="0" applyBorder="0" applyAlignment="0" applyProtection="0">
      <alignment vertical="center"/>
    </xf>
    <xf numFmtId="9" fontId="139" fillId="0" borderId="0" applyFont="0" applyFill="0" applyBorder="0" applyAlignment="0" applyProtection="0"/>
    <xf numFmtId="9" fontId="122" fillId="0" borderId="0" applyFont="0" applyFill="0" applyBorder="0" applyAlignment="0" applyProtection="0"/>
    <xf numFmtId="10" fontId="122" fillId="0" borderId="0" applyFont="0" applyFill="0" applyBorder="0" applyAlignment="0" applyProtection="0"/>
    <xf numFmtId="263" fontId="115" fillId="0" borderId="0"/>
    <xf numFmtId="264" fontId="113" fillId="0" borderId="0" applyFont="0" applyFill="0" applyBorder="0" applyAlignment="0" applyProtection="0"/>
    <xf numFmtId="176" fontId="191" fillId="0" borderId="0" applyNumberFormat="0" applyFill="0" applyBorder="0" applyProtection="0">
      <alignment horizontal="right"/>
    </xf>
    <xf numFmtId="4" fontId="157" fillId="0" borderId="0">
      <alignment horizontal="right"/>
    </xf>
    <xf numFmtId="4" fontId="113" fillId="0" borderId="0" applyFont="0" applyFill="0" applyBorder="0" applyProtection="0">
      <alignment horizontal="right"/>
    </xf>
    <xf numFmtId="9" fontId="113" fillId="0" borderId="0" applyNumberFormat="0" applyFill="0" applyBorder="0" applyAlignment="0" applyProtection="0"/>
    <xf numFmtId="176" fontId="122" fillId="0" borderId="0" applyNumberFormat="0" applyFont="0" applyFill="0" applyBorder="0" applyAlignment="0" applyProtection="0">
      <alignment horizontal="left"/>
    </xf>
    <xf numFmtId="15" fontId="122" fillId="0" borderId="0" applyFont="0" applyFill="0" applyBorder="0" applyAlignment="0" applyProtection="0"/>
    <xf numFmtId="4" fontId="122" fillId="0" borderId="0" applyFont="0" applyFill="0" applyBorder="0" applyAlignment="0" applyProtection="0"/>
    <xf numFmtId="176" fontId="192" fillId="0" borderId="235">
      <alignment horizontal="center"/>
    </xf>
    <xf numFmtId="3" fontId="122" fillId="0" borderId="0" applyFont="0" applyFill="0" applyBorder="0" applyAlignment="0" applyProtection="0"/>
    <xf numFmtId="176" fontId="122" fillId="71" borderId="0" applyNumberFormat="0" applyFont="0" applyBorder="0" applyAlignment="0" applyProtection="0"/>
    <xf numFmtId="37" fontId="122" fillId="0" borderId="0"/>
    <xf numFmtId="4" fontId="193" fillId="0" borderId="0">
      <alignment horizontal="right"/>
    </xf>
    <xf numFmtId="176" fontId="194" fillId="0" borderId="238" applyAlignment="0">
      <alignment vertical="center" wrapText="1"/>
    </xf>
    <xf numFmtId="176" fontId="195" fillId="0" borderId="239">
      <alignment horizontal="center" vertical="center" wrapText="1"/>
    </xf>
    <xf numFmtId="176" fontId="195" fillId="0" borderId="238">
      <alignment horizontal="center" vertical="center" wrapText="1"/>
    </xf>
    <xf numFmtId="176" fontId="196" fillId="0" borderId="0"/>
    <xf numFmtId="176" fontId="197" fillId="0" borderId="0">
      <alignment horizontal="left"/>
    </xf>
    <xf numFmtId="176" fontId="198" fillId="0" borderId="0" applyNumberFormat="0" applyFill="0" applyBorder="0" applyProtection="0">
      <alignment horizontal="right"/>
    </xf>
    <xf numFmtId="176" fontId="154" fillId="0" borderId="0" applyNumberFormat="0" applyFill="0" applyBorder="0" applyProtection="0">
      <alignment horizontal="right"/>
    </xf>
    <xf numFmtId="261" fontId="116" fillId="0" borderId="0">
      <alignment horizontal="center"/>
    </xf>
    <xf numFmtId="176" fontId="182" fillId="0" borderId="0"/>
    <xf numFmtId="49" fontId="139" fillId="0" borderId="0" applyFill="0" applyBorder="0" applyAlignment="0"/>
    <xf numFmtId="189" fontId="113" fillId="0" borderId="0" applyFill="0" applyBorder="0" applyAlignment="0"/>
    <xf numFmtId="176" fontId="139" fillId="0" borderId="0" applyNumberFormat="0" applyFill="0" applyBorder="0" applyProtection="0">
      <alignment horizontal="left"/>
    </xf>
    <xf numFmtId="176" fontId="113" fillId="0" borderId="0">
      <alignment horizontal="left"/>
    </xf>
    <xf numFmtId="176" fontId="199" fillId="0" borderId="0" applyNumberFormat="0" applyFill="0" applyBorder="0" applyAlignment="0" applyProtection="0"/>
    <xf numFmtId="176" fontId="155" fillId="72" borderId="240" applyNumberFormat="0" applyAlignment="0" applyProtection="0"/>
    <xf numFmtId="176" fontId="200" fillId="0" borderId="0" applyNumberFormat="0" applyFill="0" applyBorder="0" applyProtection="0">
      <alignment horizontal="right"/>
    </xf>
    <xf numFmtId="176" fontId="201" fillId="0" borderId="0"/>
    <xf numFmtId="265" fontId="113" fillId="0" borderId="0" applyFont="0" applyFill="0" applyBorder="0" applyAlignment="0" applyProtection="0"/>
    <xf numFmtId="247" fontId="113" fillId="0" borderId="0" applyFont="0" applyFill="0" applyBorder="0" applyAlignment="0" applyProtection="0"/>
    <xf numFmtId="176" fontId="202" fillId="0" borderId="0">
      <alignment horizontal="left"/>
    </xf>
    <xf numFmtId="176" fontId="203" fillId="0" borderId="0"/>
    <xf numFmtId="266" fontId="126" fillId="0" borderId="0" applyFont="0" applyFill="0" applyBorder="0" applyAlignment="0" applyProtection="0"/>
    <xf numFmtId="267" fontId="113" fillId="0" borderId="0" applyFont="0" applyFill="0" applyBorder="0" applyAlignment="0" applyProtection="0"/>
    <xf numFmtId="268" fontId="113" fillId="0" borderId="0" applyFont="0" applyFill="0" applyBorder="0" applyAlignment="0" applyProtection="0"/>
    <xf numFmtId="269" fontId="113" fillId="0" borderId="0" applyFont="0" applyFill="0" applyBorder="0" applyAlignment="0" applyProtection="0"/>
    <xf numFmtId="213" fontId="159" fillId="0" borderId="0">
      <alignment horizontal="right"/>
    </xf>
    <xf numFmtId="270" fontId="204" fillId="0" borderId="0"/>
    <xf numFmtId="213" fontId="164" fillId="0" borderId="0"/>
    <xf numFmtId="238" fontId="126" fillId="0" borderId="0" applyFont="0" applyFill="0" applyBorder="0" applyAlignment="0" applyProtection="0"/>
    <xf numFmtId="271" fontId="122" fillId="0" borderId="0" applyFont="0" applyFill="0" applyBorder="0" applyAlignment="0" applyProtection="0"/>
    <xf numFmtId="200" fontId="126" fillId="0" borderId="0" applyFont="0" applyFill="0" applyBorder="0" applyAlignment="0" applyProtection="0"/>
    <xf numFmtId="217" fontId="128" fillId="0" borderId="0" applyFont="0" applyFill="0" applyBorder="0" applyAlignment="0" applyProtection="0"/>
    <xf numFmtId="272" fontId="122" fillId="0" borderId="0" applyFont="0" applyFill="0" applyBorder="0" applyAlignment="0" applyProtection="0"/>
    <xf numFmtId="200" fontId="122" fillId="0" borderId="0" applyFont="0" applyFill="0" applyBorder="0" applyAlignment="0" applyProtection="0"/>
    <xf numFmtId="200" fontId="130" fillId="0" borderId="0" applyFont="0" applyFill="0" applyBorder="0" applyAlignment="0" applyProtection="0"/>
    <xf numFmtId="176" fontId="205" fillId="0" borderId="0" applyNumberFormat="0" applyFill="0" applyBorder="0" applyAlignment="0" applyProtection="0">
      <alignment vertical="top"/>
      <protection locked="0"/>
    </xf>
    <xf numFmtId="176" fontId="206" fillId="0" borderId="0" applyNumberFormat="0" applyFill="0" applyBorder="0" applyAlignment="0" applyProtection="0">
      <alignment vertical="top"/>
      <protection locked="0"/>
    </xf>
    <xf numFmtId="176" fontId="207" fillId="0" borderId="0" applyNumberFormat="0" applyFill="0" applyBorder="0" applyAlignment="0" applyProtection="0">
      <alignment vertical="top"/>
      <protection locked="0"/>
    </xf>
    <xf numFmtId="176" fontId="117" fillId="0" borderId="0"/>
    <xf numFmtId="273" fontId="113" fillId="0" borderId="0" applyFont="0" applyFill="0" applyBorder="0" applyAlignment="0" applyProtection="0"/>
    <xf numFmtId="274" fontId="113" fillId="0" borderId="0" applyFont="0" applyFill="0" applyBorder="0" applyAlignment="0" applyProtection="0"/>
    <xf numFmtId="9" fontId="0" fillId="0" borderId="0" applyFont="0" applyFill="0" applyBorder="0" applyAlignment="0" applyProtection="0">
      <alignment vertical="center"/>
    </xf>
    <xf numFmtId="9" fontId="144" fillId="0" borderId="0" applyFont="0" applyFill="0" applyBorder="0" applyAlignment="0" applyProtection="0"/>
    <xf numFmtId="9" fontId="144" fillId="0" borderId="0" applyFont="0" applyFill="0" applyBorder="0" applyAlignment="0" applyProtection="0">
      <alignment vertical="center"/>
    </xf>
    <xf numFmtId="9" fontId="113" fillId="0" borderId="0" applyFont="0" applyFill="0" applyBorder="0" applyAlignment="0" applyProtection="0">
      <alignment vertical="center"/>
    </xf>
    <xf numFmtId="9" fontId="0" fillId="0" borderId="0" applyFont="0" applyFill="0" applyBorder="0" applyAlignment="0" applyProtection="0"/>
    <xf numFmtId="176" fontId="122" fillId="51" borderId="237" applyNumberFormat="0" applyFont="0" applyAlignment="0" applyProtection="0">
      <alignment vertical="center"/>
    </xf>
    <xf numFmtId="176" fontId="208" fillId="0" borderId="241" applyNumberFormat="0" applyFill="0" applyAlignment="0" applyProtection="0">
      <alignment vertical="center"/>
    </xf>
    <xf numFmtId="176" fontId="209" fillId="0" borderId="242" applyNumberFormat="0" applyFill="0" applyAlignment="0" applyProtection="0">
      <alignment vertical="center"/>
    </xf>
    <xf numFmtId="176" fontId="209" fillId="0" borderId="242" applyNumberFormat="0" applyFill="0" applyAlignment="0" applyProtection="0"/>
    <xf numFmtId="176" fontId="210" fillId="0" borderId="0" applyNumberFormat="0" applyFill="0" applyBorder="0" applyAlignment="0" applyProtection="0">
      <alignment vertical="center"/>
    </xf>
    <xf numFmtId="176" fontId="211" fillId="0" borderId="241" applyNumberFormat="0" applyFill="0" applyAlignment="0" applyProtection="0">
      <alignment vertical="center"/>
    </xf>
    <xf numFmtId="176" fontId="212" fillId="0" borderId="243" applyNumberFormat="0" applyFill="0" applyAlignment="0" applyProtection="0">
      <alignment vertical="center"/>
    </xf>
    <xf numFmtId="176" fontId="212" fillId="0" borderId="243" applyNumberFormat="0" applyFill="0" applyAlignment="0" applyProtection="0"/>
    <xf numFmtId="176" fontId="213" fillId="0" borderId="244" applyNumberFormat="0" applyFill="0" applyAlignment="0" applyProtection="0">
      <alignment vertical="center"/>
    </xf>
    <xf numFmtId="176" fontId="214" fillId="0" borderId="245" applyNumberFormat="0" applyFill="0" applyAlignment="0" applyProtection="0">
      <alignment vertical="center"/>
    </xf>
    <xf numFmtId="176" fontId="214" fillId="0" borderId="245" applyNumberFormat="0" applyFill="0" applyAlignment="0" applyProtection="0"/>
    <xf numFmtId="176" fontId="213" fillId="0" borderId="0" applyNumberFormat="0" applyFill="0" applyBorder="0" applyAlignment="0" applyProtection="0">
      <alignment vertical="center"/>
    </xf>
    <xf numFmtId="176" fontId="214" fillId="0" borderId="0" applyNumberFormat="0" applyFill="0" applyBorder="0" applyAlignment="0" applyProtection="0">
      <alignment vertical="center"/>
    </xf>
    <xf numFmtId="176" fontId="214" fillId="0" borderId="0" applyNumberFormat="0" applyFill="0" applyBorder="0" applyAlignment="0" applyProtection="0"/>
    <xf numFmtId="176" fontId="215" fillId="0" borderId="0" applyNumberFormat="0" applyFill="0" applyBorder="0" applyAlignment="0" applyProtection="0">
      <alignment vertical="center"/>
    </xf>
    <xf numFmtId="176" fontId="215" fillId="0" borderId="0" applyNumberFormat="0" applyFill="0" applyBorder="0" applyAlignment="0" applyProtection="0"/>
    <xf numFmtId="176" fontId="216" fillId="0" borderId="0" applyNumberFormat="0" applyFill="0" applyBorder="0" applyAlignment="0" applyProtection="0">
      <alignment vertical="center"/>
    </xf>
    <xf numFmtId="176" fontId="217" fillId="0" borderId="246" applyNumberFormat="0" applyFill="0" applyAlignment="0" applyProtection="0">
      <alignment vertical="center"/>
    </xf>
    <xf numFmtId="176" fontId="218" fillId="0" borderId="247" applyNumberFormat="0" applyFill="0" applyAlignment="0" applyProtection="0">
      <alignment vertical="center"/>
    </xf>
    <xf numFmtId="176" fontId="219" fillId="0" borderId="248" applyNumberFormat="0" applyFill="0" applyAlignment="0" applyProtection="0">
      <alignment vertical="center"/>
    </xf>
    <xf numFmtId="176" fontId="219" fillId="0" borderId="0" applyNumberFormat="0" applyFill="0" applyBorder="0" applyAlignment="0" applyProtection="0">
      <alignment vertical="center"/>
    </xf>
    <xf numFmtId="176" fontId="220" fillId="0" borderId="0" applyNumberFormat="0" applyFill="0" applyBorder="0" applyAlignment="0" applyProtection="0">
      <alignment vertical="center"/>
    </xf>
    <xf numFmtId="275" fontId="221" fillId="0" borderId="0">
      <alignment vertical="center"/>
    </xf>
    <xf numFmtId="205" fontId="115" fillId="0" borderId="0" applyFill="0" applyBorder="0" applyProtection="0">
      <alignment vertical="center"/>
    </xf>
    <xf numFmtId="205" fontId="222" fillId="0" borderId="0" applyFill="0" applyBorder="0" applyProtection="0">
      <alignment vertical="center"/>
    </xf>
    <xf numFmtId="176" fontId="223" fillId="0" borderId="0" applyNumberFormat="0" applyFill="0" applyBorder="0" applyAlignment="0" applyProtection="0">
      <alignment vertical="top"/>
      <protection locked="0"/>
    </xf>
    <xf numFmtId="176" fontId="224" fillId="55" borderId="0" applyNumberFormat="0" applyBorder="0" applyAlignment="0" applyProtection="0">
      <alignment vertical="center"/>
    </xf>
    <xf numFmtId="176" fontId="224" fillId="55" borderId="0" applyNumberFormat="0" applyBorder="0" applyAlignment="0" applyProtection="0"/>
    <xf numFmtId="176" fontId="225" fillId="55" borderId="0" applyNumberFormat="0" applyBorder="0" applyAlignment="0" applyProtection="0">
      <alignment vertical="center"/>
    </xf>
    <xf numFmtId="176" fontId="226" fillId="55" borderId="0" applyNumberFormat="0" applyBorder="0" applyAlignment="0" applyProtection="0"/>
    <xf numFmtId="0" fontId="0" fillId="0" borderId="0"/>
    <xf numFmtId="206" fontId="0" fillId="0" borderId="0"/>
    <xf numFmtId="176" fontId="227" fillId="0" borderId="0"/>
    <xf numFmtId="0" fontId="0" fillId="0" borderId="0">
      <alignment vertical="center"/>
    </xf>
    <xf numFmtId="0" fontId="0" fillId="0" borderId="0">
      <alignment vertical="center"/>
    </xf>
    <xf numFmtId="206" fontId="0" fillId="0" borderId="0">
      <alignment vertical="center"/>
    </xf>
    <xf numFmtId="176" fontId="144" fillId="0" borderId="0">
      <alignment vertical="top"/>
    </xf>
    <xf numFmtId="0" fontId="144" fillId="0" borderId="0">
      <alignment vertical="top"/>
    </xf>
    <xf numFmtId="206" fontId="144" fillId="0" borderId="0">
      <alignment vertical="top"/>
    </xf>
    <xf numFmtId="176" fontId="0" fillId="0" borderId="0">
      <alignment vertical="center"/>
    </xf>
    <xf numFmtId="176" fontId="0" fillId="0" borderId="0">
      <alignment vertical="center"/>
    </xf>
    <xf numFmtId="176" fontId="161" fillId="0" borderId="0"/>
    <xf numFmtId="176" fontId="228" fillId="0" borderId="0">
      <alignment vertical="center"/>
    </xf>
    <xf numFmtId="0" fontId="228" fillId="0" borderId="0">
      <alignment vertical="center"/>
    </xf>
    <xf numFmtId="206" fontId="228" fillId="0" borderId="0">
      <alignment vertical="center"/>
    </xf>
    <xf numFmtId="0" fontId="93" fillId="0" borderId="0">
      <alignment vertical="center"/>
    </xf>
    <xf numFmtId="206" fontId="93" fillId="0" borderId="0">
      <alignment vertical="center"/>
    </xf>
    <xf numFmtId="176" fontId="0" fillId="0" borderId="0">
      <alignment vertical="center"/>
    </xf>
    <xf numFmtId="0" fontId="229" fillId="0" borderId="0">
      <protection locked="0"/>
    </xf>
    <xf numFmtId="176" fontId="185" fillId="0" borderId="0">
      <alignment vertical="center"/>
    </xf>
    <xf numFmtId="0" fontId="144" fillId="0" borderId="0"/>
    <xf numFmtId="206" fontId="144" fillId="0" borderId="0"/>
    <xf numFmtId="176" fontId="139" fillId="0" borderId="0">
      <alignment vertical="center"/>
    </xf>
    <xf numFmtId="176" fontId="0" fillId="0" borderId="0">
      <alignment vertical="center"/>
    </xf>
    <xf numFmtId="0" fontId="113" fillId="0" borderId="0">
      <alignment horizontal="justify" vertical="justify" textRotation="127" wrapText="1"/>
      <protection hidden="1"/>
    </xf>
    <xf numFmtId="176" fontId="144" fillId="0" borderId="0">
      <alignment vertical="center"/>
    </xf>
    <xf numFmtId="176" fontId="93" fillId="0" borderId="0"/>
    <xf numFmtId="206" fontId="144" fillId="0" borderId="0">
      <alignment vertical="center"/>
    </xf>
    <xf numFmtId="0" fontId="144" fillId="0" borderId="0">
      <alignment vertical="center"/>
    </xf>
    <xf numFmtId="176" fontId="144" fillId="0" borderId="0">
      <alignment vertical="top"/>
    </xf>
    <xf numFmtId="176" fontId="144" fillId="0" borderId="0">
      <alignment vertical="top"/>
    </xf>
    <xf numFmtId="276" fontId="144" fillId="0" borderId="0">
      <alignment horizontal="justify" vertical="justify" textRotation="127" wrapText="1"/>
      <protection hidden="1"/>
    </xf>
    <xf numFmtId="176" fontId="0" fillId="0" borderId="0"/>
    <xf numFmtId="176" fontId="139" fillId="0" borderId="0">
      <alignment vertical="top"/>
    </xf>
    <xf numFmtId="176" fontId="144" fillId="0" borderId="0">
      <alignment vertical="center"/>
    </xf>
    <xf numFmtId="176" fontId="144" fillId="0" borderId="0"/>
    <xf numFmtId="176" fontId="230" fillId="0" borderId="0">
      <alignment vertical="center"/>
    </xf>
    <xf numFmtId="176" fontId="93" fillId="0" borderId="0">
      <alignment vertical="center"/>
    </xf>
    <xf numFmtId="176" fontId="231" fillId="0" borderId="0" applyNumberFormat="0" applyFill="0" applyBorder="0" applyAlignment="0" applyProtection="0">
      <alignment vertical="top"/>
      <protection locked="0"/>
    </xf>
    <xf numFmtId="176" fontId="232" fillId="0" borderId="0" applyNumberFormat="0" applyFill="0" applyBorder="0" applyAlignment="0" applyProtection="0">
      <alignment vertical="top"/>
      <protection locked="0"/>
    </xf>
    <xf numFmtId="206" fontId="232" fillId="0" borderId="0" applyFill="0" applyBorder="0" applyAlignment="0" applyProtection="0">
      <alignment vertical="top"/>
      <protection locked="0"/>
    </xf>
    <xf numFmtId="0" fontId="232" fillId="0" borderId="0" applyFill="0" applyBorder="0" applyAlignment="0" applyProtection="0">
      <alignment vertical="top"/>
      <protection locked="0"/>
    </xf>
    <xf numFmtId="176" fontId="232" fillId="0" borderId="0" applyFill="0" applyBorder="0" applyAlignment="0" applyProtection="0">
      <alignment vertical="top"/>
      <protection locked="0"/>
    </xf>
    <xf numFmtId="0" fontId="232" fillId="0" borderId="0" applyNumberFormat="0" applyFill="0" applyBorder="0" applyAlignment="0" applyProtection="0">
      <alignment vertical="top"/>
      <protection locked="0"/>
    </xf>
    <xf numFmtId="206" fontId="232" fillId="0" borderId="0" applyNumberFormat="0" applyFill="0" applyBorder="0" applyAlignment="0" applyProtection="0">
      <alignment vertical="top"/>
      <protection locked="0"/>
    </xf>
    <xf numFmtId="206" fontId="231" fillId="0" borderId="0" applyFill="0" applyBorder="0" applyAlignment="0" applyProtection="0">
      <alignment vertical="top"/>
      <protection locked="0"/>
    </xf>
    <xf numFmtId="0" fontId="231" fillId="0" borderId="0" applyFill="0" applyBorder="0" applyAlignment="0" applyProtection="0">
      <alignment vertical="top"/>
      <protection locked="0"/>
    </xf>
    <xf numFmtId="176" fontId="231" fillId="0" borderId="0" applyFill="0" applyBorder="0" applyAlignment="0" applyProtection="0">
      <alignment vertical="top"/>
      <protection locked="0"/>
    </xf>
    <xf numFmtId="0" fontId="231" fillId="0" borderId="0" applyNumberFormat="0" applyFill="0" applyBorder="0" applyAlignment="0" applyProtection="0">
      <alignment vertical="top"/>
      <protection locked="0"/>
    </xf>
    <xf numFmtId="206" fontId="231" fillId="0" borderId="0" applyNumberFormat="0" applyFill="0" applyBorder="0" applyAlignment="0" applyProtection="0">
      <alignment vertical="top"/>
      <protection locked="0"/>
    </xf>
    <xf numFmtId="176" fontId="149" fillId="73" borderId="0" applyNumberFormat="0" applyBorder="0" applyAlignment="0" applyProtection="0">
      <alignment vertical="center"/>
    </xf>
    <xf numFmtId="176" fontId="149" fillId="74" borderId="0" applyNumberFormat="0" applyBorder="0" applyAlignment="0" applyProtection="0">
      <alignment vertical="center"/>
    </xf>
    <xf numFmtId="176" fontId="149" fillId="64" borderId="0" applyNumberFormat="0" applyBorder="0" applyAlignment="0" applyProtection="0">
      <alignment vertical="center"/>
    </xf>
    <xf numFmtId="176" fontId="149" fillId="75" borderId="0" applyNumberFormat="0" applyBorder="0" applyAlignment="0" applyProtection="0">
      <alignment vertical="center"/>
    </xf>
    <xf numFmtId="176" fontId="233" fillId="56" borderId="0" applyNumberFormat="0" applyBorder="0" applyAlignment="0" applyProtection="0">
      <alignment vertical="center"/>
    </xf>
    <xf numFmtId="176" fontId="233" fillId="56" borderId="0" applyNumberFormat="0" applyBorder="0" applyAlignment="0" applyProtection="0"/>
    <xf numFmtId="176" fontId="234" fillId="56" borderId="0" applyNumberFormat="0" applyBorder="0" applyAlignment="0" applyProtection="0">
      <alignment vertical="center"/>
    </xf>
    <xf numFmtId="176" fontId="235" fillId="56" borderId="0" applyNumberFormat="0" applyBorder="0" applyAlignment="0" applyProtection="0">
      <alignment vertical="center"/>
    </xf>
    <xf numFmtId="176" fontId="236" fillId="56" borderId="0" applyNumberFormat="0" applyBorder="0" applyAlignment="0" applyProtection="0"/>
    <xf numFmtId="176" fontId="237" fillId="0" borderId="249" applyNumberFormat="0" applyFill="0" applyAlignment="0" applyProtection="0">
      <alignment vertical="center"/>
    </xf>
    <xf numFmtId="40" fontId="238" fillId="0" borderId="0" applyFont="0" applyFill="0" applyBorder="0" applyAlignment="0" applyProtection="0"/>
    <xf numFmtId="38" fontId="238" fillId="0" borderId="0" applyFont="0" applyFill="0" applyBorder="0" applyAlignment="0" applyProtection="0"/>
    <xf numFmtId="176" fontId="239" fillId="57" borderId="0" applyNumberFormat="0" applyBorder="0" applyAlignment="0" applyProtection="0">
      <alignment vertical="center"/>
    </xf>
    <xf numFmtId="176" fontId="239" fillId="55" borderId="0" applyNumberFormat="0" applyBorder="0" applyAlignment="0" applyProtection="0">
      <alignment vertical="center"/>
    </xf>
    <xf numFmtId="176" fontId="240" fillId="0" borderId="250" applyNumberFormat="0" applyFill="0" applyAlignment="0" applyProtection="0">
      <alignment vertical="center"/>
    </xf>
    <xf numFmtId="176" fontId="240" fillId="0" borderId="251" applyNumberFormat="0" applyFill="0" applyAlignment="0" applyProtection="0">
      <alignment vertical="center"/>
    </xf>
    <xf numFmtId="176" fontId="240" fillId="0" borderId="251" applyNumberFormat="0" applyFill="0" applyAlignment="0" applyProtection="0"/>
    <xf numFmtId="176" fontId="241" fillId="2" borderId="252" applyNumberFormat="0" applyAlignment="0" applyProtection="0">
      <alignment vertical="center"/>
    </xf>
    <xf numFmtId="176" fontId="241" fillId="67" borderId="252" applyNumberFormat="0" applyAlignment="0" applyProtection="0">
      <alignment vertical="center"/>
    </xf>
    <xf numFmtId="176" fontId="241" fillId="67" borderId="252" applyNumberFormat="0" applyAlignment="0" applyProtection="0"/>
    <xf numFmtId="176" fontId="242" fillId="2" borderId="252" applyNumberFormat="0" applyAlignment="0" applyProtection="0">
      <alignment vertical="center"/>
    </xf>
    <xf numFmtId="277" fontId="188" fillId="0" borderId="0" applyFont="0" applyFill="0" applyBorder="0" applyAlignment="0" applyProtection="0"/>
    <xf numFmtId="176" fontId="243" fillId="53" borderId="253" applyNumberFormat="0" applyAlignment="0" applyProtection="0">
      <alignment vertical="center"/>
    </xf>
    <xf numFmtId="176" fontId="243" fillId="76" borderId="253" applyNumberFormat="0" applyAlignment="0" applyProtection="0">
      <alignment vertical="center"/>
    </xf>
    <xf numFmtId="176" fontId="243" fillId="76" borderId="253" applyNumberFormat="0" applyAlignment="0" applyProtection="0"/>
    <xf numFmtId="176" fontId="244" fillId="76" borderId="253" applyNumberFormat="0" applyAlignment="0" applyProtection="0">
      <alignment vertical="center"/>
    </xf>
    <xf numFmtId="176" fontId="245" fillId="0" borderId="0" applyNumberFormat="0" applyFill="0" applyBorder="0" applyAlignment="0" applyProtection="0">
      <alignment vertical="center"/>
    </xf>
    <xf numFmtId="176" fontId="245" fillId="0" borderId="0" applyNumberFormat="0" applyFill="0" applyBorder="0" applyAlignment="0" applyProtection="0"/>
    <xf numFmtId="176" fontId="246" fillId="0" borderId="0" applyNumberFormat="0" applyFill="0" applyBorder="0" applyAlignment="0" applyProtection="0">
      <alignment vertical="center"/>
    </xf>
    <xf numFmtId="176" fontId="246" fillId="0" borderId="0" applyNumberFormat="0" applyFill="0" applyBorder="0" applyAlignment="0" applyProtection="0"/>
    <xf numFmtId="176" fontId="247" fillId="0" borderId="0" applyNumberFormat="0" applyFill="0" applyBorder="0" applyAlignment="0" applyProtection="0">
      <alignment vertical="center"/>
    </xf>
    <xf numFmtId="176" fontId="247" fillId="0" borderId="254" applyNumberFormat="0" applyFill="0" applyAlignment="0" applyProtection="0">
      <alignment vertical="center"/>
    </xf>
    <xf numFmtId="176" fontId="248" fillId="0" borderId="255" applyNumberFormat="0" applyFill="0" applyAlignment="0" applyProtection="0">
      <alignment vertical="center"/>
    </xf>
    <xf numFmtId="176" fontId="248" fillId="0" borderId="255" applyNumberFormat="0" applyFill="0" applyAlignment="0" applyProtection="0"/>
    <xf numFmtId="176" fontId="122" fillId="0" borderId="0" applyAlignment="0"/>
    <xf numFmtId="41" fontId="147" fillId="0" borderId="0" applyFont="0" applyFill="0" applyBorder="0" applyAlignment="0" applyProtection="0"/>
    <xf numFmtId="43" fontId="147" fillId="0" borderId="0" applyFont="0" applyFill="0" applyBorder="0" applyAlignment="0" applyProtection="0"/>
    <xf numFmtId="43" fontId="144" fillId="0" borderId="0" applyFont="0" applyFill="0" applyBorder="0" applyAlignment="0" applyProtection="0">
      <alignment vertical="center"/>
    </xf>
    <xf numFmtId="43" fontId="185" fillId="0" borderId="0" applyFont="0" applyFill="0" applyBorder="0" applyAlignment="0" applyProtection="0">
      <alignment vertical="center"/>
    </xf>
    <xf numFmtId="278" fontId="113" fillId="0" borderId="0" applyFont="0" applyFill="0" applyBorder="0" applyAlignment="0" applyProtection="0"/>
    <xf numFmtId="43" fontId="93" fillId="0" borderId="0" applyFont="0" applyFill="0" applyBorder="0" applyAlignment="0" applyProtection="0">
      <alignment vertical="center"/>
    </xf>
    <xf numFmtId="43" fontId="0" fillId="0" borderId="0" applyFont="0" applyFill="0" applyBorder="0" applyAlignment="0" applyProtection="0"/>
    <xf numFmtId="216" fontId="144" fillId="0" borderId="0" applyFont="0" applyFill="0" applyBorder="0" applyAlignment="0" applyProtection="0">
      <alignment vertical="center"/>
    </xf>
    <xf numFmtId="179" fontId="144" fillId="0" borderId="0" applyFont="0" applyFill="0" applyBorder="0" applyAlignment="0" applyProtection="0">
      <alignment vertical="center"/>
    </xf>
    <xf numFmtId="176" fontId="150" fillId="77" borderId="0" applyNumberFormat="0" applyBorder="0" applyAlignment="0" applyProtection="0">
      <alignment vertical="center"/>
    </xf>
    <xf numFmtId="176" fontId="150" fillId="77" borderId="0" applyNumberFormat="0" applyBorder="0" applyAlignment="0" applyProtection="0"/>
    <xf numFmtId="176" fontId="150" fillId="75" borderId="0" applyNumberFormat="0" applyBorder="0" applyAlignment="0" applyProtection="0">
      <alignment vertical="center"/>
    </xf>
    <xf numFmtId="176" fontId="150" fillId="75" borderId="0" applyNumberFormat="0" applyBorder="0" applyAlignment="0" applyProtection="0"/>
    <xf numFmtId="176" fontId="150" fillId="78" borderId="0" applyNumberFormat="0" applyBorder="0" applyAlignment="0" applyProtection="0">
      <alignment vertical="center"/>
    </xf>
    <xf numFmtId="176" fontId="150" fillId="78" borderId="0" applyNumberFormat="0" applyBorder="0" applyAlignment="0" applyProtection="0"/>
    <xf numFmtId="176" fontId="150" fillId="61" borderId="0" applyNumberFormat="0" applyBorder="0" applyAlignment="0" applyProtection="0">
      <alignment vertical="center"/>
    </xf>
    <xf numFmtId="176" fontId="150" fillId="61" borderId="0" applyNumberFormat="0" applyBorder="0" applyAlignment="0" applyProtection="0"/>
    <xf numFmtId="279" fontId="141" fillId="0" borderId="0" applyFont="0" applyFill="0" applyBorder="0" applyAlignment="0" applyProtection="0"/>
    <xf numFmtId="1" fontId="141" fillId="0" borderId="0" applyFont="0" applyFill="0" applyBorder="0" applyAlignment="0" applyProtection="0">
      <alignment horizontal="right"/>
    </xf>
    <xf numFmtId="176" fontId="249" fillId="58" borderId="0" applyNumberFormat="0" applyBorder="0" applyAlignment="0" applyProtection="0">
      <alignment vertical="center"/>
    </xf>
    <xf numFmtId="176" fontId="249" fillId="58" borderId="0" applyNumberFormat="0" applyBorder="0" applyAlignment="0" applyProtection="0"/>
    <xf numFmtId="176" fontId="250" fillId="2" borderId="256" applyNumberFormat="0" applyAlignment="0" applyProtection="0">
      <alignment vertical="center"/>
    </xf>
    <xf numFmtId="176" fontId="250" fillId="67" borderId="256" applyNumberFormat="0" applyAlignment="0" applyProtection="0">
      <alignment vertical="center"/>
    </xf>
    <xf numFmtId="176" fontId="250" fillId="67" borderId="256" applyNumberFormat="0" applyAlignment="0" applyProtection="0"/>
    <xf numFmtId="176" fontId="251" fillId="52" borderId="252" applyNumberFormat="0" applyAlignment="0" applyProtection="0">
      <alignment vertical="center"/>
    </xf>
    <xf numFmtId="176" fontId="251" fillId="52" borderId="252" applyNumberFormat="0" applyAlignment="0" applyProtection="0"/>
    <xf numFmtId="176" fontId="252" fillId="2" borderId="256" applyNumberFormat="0" applyAlignment="0" applyProtection="0">
      <alignment vertical="center"/>
    </xf>
    <xf numFmtId="176" fontId="253" fillId="58" borderId="252" applyNumberFormat="0" applyAlignment="0" applyProtection="0">
      <alignment vertical="center"/>
    </xf>
    <xf numFmtId="176" fontId="254" fillId="0" borderId="0" applyNumberFormat="0" applyFill="0" applyBorder="0" applyAlignment="0" applyProtection="0">
      <alignment vertical="center"/>
    </xf>
    <xf numFmtId="40" fontId="255" fillId="0" borderId="0" applyFont="0" applyFill="0" applyBorder="0" applyAlignment="0" applyProtection="0"/>
    <xf numFmtId="38" fontId="255" fillId="0" borderId="0" applyFont="0" applyFill="0" applyBorder="0" applyAlignment="0" applyProtection="0"/>
    <xf numFmtId="280" fontId="131" fillId="0" borderId="0" applyFont="0" applyFill="0" applyBorder="0" applyAlignment="0" applyProtection="0"/>
    <xf numFmtId="281" fontId="131" fillId="0" borderId="0" applyFont="0" applyFill="0" applyBorder="0" applyAlignment="0" applyProtection="0"/>
    <xf numFmtId="279" fontId="120" fillId="0" borderId="0" applyFont="0" applyFill="0" applyBorder="0" applyAlignment="0" applyProtection="0"/>
    <xf numFmtId="1" fontId="120" fillId="0" borderId="0" applyFont="0" applyFill="0" applyBorder="0" applyAlignment="0" applyProtection="0">
      <alignment horizontal="right"/>
    </xf>
    <xf numFmtId="40" fontId="256" fillId="0" borderId="0" applyFont="0" applyFill="0" applyBorder="0" applyAlignment="0" applyProtection="0"/>
    <xf numFmtId="38" fontId="256" fillId="0" borderId="0" applyFont="0" applyFill="0" applyBorder="0" applyAlignment="0" applyProtection="0"/>
    <xf numFmtId="176" fontId="257" fillId="58" borderId="0" applyNumberFormat="0" applyBorder="0" applyAlignment="0" applyProtection="0">
      <alignment vertical="center"/>
    </xf>
    <xf numFmtId="176" fontId="113" fillId="58" borderId="257" applyNumberFormat="0" applyFont="0" applyAlignment="0" applyProtection="0">
      <alignment vertical="center"/>
    </xf>
    <xf numFmtId="176" fontId="144" fillId="51" borderId="237" applyNumberFormat="0" applyFont="0" applyAlignment="0" applyProtection="0">
      <alignment vertical="center"/>
    </xf>
    <xf numFmtId="176" fontId="93" fillId="51" borderId="237" applyNumberFormat="0" applyFont="0" applyAlignment="0" applyProtection="0">
      <alignment vertical="center"/>
    </xf>
    <xf numFmtId="176" fontId="144" fillId="51" borderId="237" applyNumberFormat="0" applyFont="0" applyAlignment="0" applyProtection="0"/>
    <xf numFmtId="43" fontId="229" fillId="0" borderId="0">
      <protection locked="0"/>
    </xf>
    <xf numFmtId="9" fontId="113" fillId="0" borderId="0" applyFont="0" applyFill="0" applyBorder="0" applyAlignment="0" applyProtection="0"/>
    <xf numFmtId="43" fontId="185" fillId="0" borderId="0" applyFont="0" applyFill="0" applyBorder="0" applyAlignment="0" applyProtection="0">
      <alignment vertical="center"/>
    </xf>
  </cellStyleXfs>
  <cellXfs count="1366">
    <xf numFmtId="176" fontId="0" fillId="0" borderId="0" xfId="0">
      <alignment vertical="center"/>
    </xf>
    <xf numFmtId="176" fontId="1" fillId="0" borderId="1" xfId="0" applyFont="1" applyBorder="1">
      <alignment vertical="center"/>
    </xf>
    <xf numFmtId="176" fontId="2" fillId="2" borderId="1" xfId="0" applyFont="1" applyFill="1" applyBorder="1">
      <alignment vertical="center"/>
    </xf>
    <xf numFmtId="176" fontId="3" fillId="0" borderId="1" xfId="0" applyFont="1" applyBorder="1">
      <alignment vertical="center"/>
    </xf>
    <xf numFmtId="176" fontId="4" fillId="0" borderId="0" xfId="0" applyFont="1">
      <alignment vertical="center"/>
    </xf>
    <xf numFmtId="176" fontId="5" fillId="0" borderId="1" xfId="0" applyFont="1" applyBorder="1">
      <alignment vertical="center"/>
    </xf>
    <xf numFmtId="176" fontId="2" fillId="0" borderId="1" xfId="0" applyFont="1" applyBorder="1" applyAlignment="1">
      <alignment vertical="center" wrapText="1"/>
    </xf>
    <xf numFmtId="282" fontId="2" fillId="0" borderId="1" xfId="0" applyNumberFormat="1" applyFont="1" applyBorder="1">
      <alignment vertical="center"/>
    </xf>
    <xf numFmtId="282" fontId="2" fillId="0" borderId="1" xfId="0" applyNumberFormat="1" applyFont="1" applyBorder="1" applyAlignment="1">
      <alignment horizontal="center" vertical="center"/>
    </xf>
    <xf numFmtId="10" fontId="0" fillId="0" borderId="0" xfId="0" applyNumberFormat="1" applyAlignment="1">
      <alignment horizontal="center" vertical="center"/>
    </xf>
    <xf numFmtId="176" fontId="2" fillId="0" borderId="1" xfId="0" applyFont="1" applyBorder="1">
      <alignment vertical="center"/>
    </xf>
    <xf numFmtId="176" fontId="6" fillId="0" borderId="2" xfId="0" applyFont="1" applyBorder="1" applyAlignment="1">
      <alignment horizontal="center" vertical="center"/>
    </xf>
    <xf numFmtId="176" fontId="6" fillId="0" borderId="3" xfId="0" applyFont="1" applyBorder="1" applyAlignment="1">
      <alignment horizontal="left" vertical="center"/>
    </xf>
    <xf numFmtId="282" fontId="6" fillId="0" borderId="3" xfId="0" applyNumberFormat="1" applyFont="1" applyBorder="1" applyAlignment="1">
      <alignment horizontal="center" vertical="center"/>
    </xf>
    <xf numFmtId="10" fontId="6" fillId="0" borderId="3" xfId="0" applyNumberFormat="1" applyFont="1" applyBorder="1" applyAlignment="1">
      <alignment horizontal="center" vertical="center"/>
    </xf>
    <xf numFmtId="176" fontId="7" fillId="3" borderId="4" xfId="0" applyFont="1" applyFill="1" applyBorder="1" applyAlignment="1">
      <alignment horizontal="center" vertical="center" wrapText="1"/>
    </xf>
    <xf numFmtId="176" fontId="7" fillId="3" borderId="5" xfId="0" applyFont="1" applyFill="1" applyBorder="1" applyAlignment="1">
      <alignment horizontal="left" vertical="center" wrapText="1"/>
    </xf>
    <xf numFmtId="282" fontId="7" fillId="3" borderId="5" xfId="0" applyNumberFormat="1" applyFont="1" applyFill="1" applyBorder="1" applyAlignment="1">
      <alignment horizontal="center" vertical="center" wrapText="1"/>
    </xf>
    <xf numFmtId="10" fontId="7" fillId="3" borderId="5" xfId="0" applyNumberFormat="1" applyFont="1" applyFill="1" applyBorder="1" applyAlignment="1">
      <alignment horizontal="center" vertical="center" wrapText="1"/>
    </xf>
    <xf numFmtId="10" fontId="7" fillId="3" borderId="6" xfId="0" applyNumberFormat="1" applyFont="1" applyFill="1" applyBorder="1" applyAlignment="1">
      <alignment horizontal="center" vertical="center" wrapText="1"/>
    </xf>
    <xf numFmtId="176" fontId="2" fillId="0" borderId="7" xfId="0" applyFont="1" applyBorder="1">
      <alignment vertical="center"/>
    </xf>
    <xf numFmtId="176" fontId="7" fillId="3" borderId="0" xfId="0" applyFont="1" applyFill="1" applyAlignment="1">
      <alignment horizontal="center" vertical="center" wrapText="1"/>
    </xf>
    <xf numFmtId="176" fontId="8" fillId="4" borderId="8" xfId="480" applyFont="1" applyFill="1" applyBorder="1" applyAlignment="1">
      <alignment horizontal="center" vertical="center" wrapText="1"/>
    </xf>
    <xf numFmtId="282" fontId="8" fillId="4" borderId="9" xfId="480" applyNumberFormat="1" applyFont="1" applyFill="1" applyBorder="1" applyAlignment="1">
      <alignment horizontal="center" vertical="center" wrapText="1"/>
    </xf>
    <xf numFmtId="282" fontId="8" fillId="4" borderId="8" xfId="480" applyNumberFormat="1" applyFont="1" applyFill="1" applyBorder="1" applyAlignment="1">
      <alignment horizontal="center" vertical="center" wrapText="1"/>
    </xf>
    <xf numFmtId="194" fontId="8" fillId="4" borderId="9" xfId="480" applyNumberFormat="1" applyFont="1" applyFill="1" applyBorder="1" applyAlignment="1">
      <alignment horizontal="center" vertical="center" wrapText="1"/>
    </xf>
    <xf numFmtId="176" fontId="9" fillId="2" borderId="10" xfId="0" applyFont="1" applyFill="1" applyBorder="1" applyAlignment="1">
      <alignment horizontal="center" vertical="center" wrapText="1"/>
    </xf>
    <xf numFmtId="176" fontId="10" fillId="0" borderId="11" xfId="0" applyFont="1" applyBorder="1" applyAlignment="1">
      <alignment vertical="center" wrapText="1"/>
    </xf>
    <xf numFmtId="282" fontId="10" fillId="2" borderId="11" xfId="481" applyNumberFormat="1" applyFont="1" applyFill="1" applyBorder="1" applyAlignment="1">
      <alignment horizontal="center" vertical="center"/>
    </xf>
    <xf numFmtId="282" fontId="10" fillId="0" borderId="11" xfId="0" applyNumberFormat="1" applyFont="1" applyBorder="1" applyAlignment="1">
      <alignment horizontal="center" vertical="center"/>
    </xf>
    <xf numFmtId="10" fontId="11" fillId="0" borderId="11" xfId="0" applyNumberFormat="1" applyFont="1" applyBorder="1" applyAlignment="1">
      <alignment horizontal="center" vertical="center"/>
    </xf>
    <xf numFmtId="5" fontId="12" fillId="0" borderId="12" xfId="0" applyNumberFormat="1" applyFont="1" applyBorder="1" applyAlignment="1">
      <alignment horizontal="center" vertical="center" wrapText="1"/>
    </xf>
    <xf numFmtId="176" fontId="9" fillId="2" borderId="10" xfId="0" applyFont="1" applyFill="1" applyBorder="1" applyAlignment="1">
      <alignment horizontal="center" vertical="center"/>
    </xf>
    <xf numFmtId="176" fontId="13" fillId="0" borderId="11" xfId="483" applyFont="1" applyBorder="1" applyAlignment="1">
      <alignment horizontal="left" vertical="center" wrapText="1"/>
    </xf>
    <xf numFmtId="282" fontId="10" fillId="2" borderId="11" xfId="0" applyNumberFormat="1" applyFont="1" applyFill="1" applyBorder="1" applyAlignment="1">
      <alignment horizontal="center" vertical="center"/>
    </xf>
    <xf numFmtId="176" fontId="14" fillId="0" borderId="10" xfId="0" applyFont="1" applyBorder="1" applyAlignment="1">
      <alignment horizontal="center" vertical="center" wrapText="1"/>
    </xf>
    <xf numFmtId="176" fontId="10" fillId="0" borderId="11" xfId="0" applyFont="1" applyBorder="1" applyAlignment="1">
      <alignment horizontal="left" vertical="center" wrapText="1"/>
    </xf>
    <xf numFmtId="176" fontId="10" fillId="0" borderId="11" xfId="0" applyFont="1" applyBorder="1" applyAlignment="1">
      <alignment horizontal="center" vertical="center" wrapText="1"/>
    </xf>
    <xf numFmtId="176" fontId="8" fillId="4" borderId="13" xfId="480" applyFont="1" applyFill="1" applyBorder="1" applyAlignment="1">
      <alignment horizontal="center" vertical="center" wrapText="1"/>
    </xf>
    <xf numFmtId="282" fontId="8" fillId="4" borderId="14" xfId="480" applyNumberFormat="1" applyFont="1" applyFill="1" applyBorder="1" applyAlignment="1">
      <alignment horizontal="center" vertical="center" wrapText="1"/>
    </xf>
    <xf numFmtId="282" fontId="8" fillId="4" borderId="13" xfId="480" applyNumberFormat="1" applyFont="1" applyFill="1" applyBorder="1" applyAlignment="1">
      <alignment horizontal="center" vertical="center" wrapText="1"/>
    </xf>
    <xf numFmtId="194" fontId="8" fillId="4" borderId="14" xfId="480" applyNumberFormat="1" applyFont="1" applyFill="1" applyBorder="1" applyAlignment="1">
      <alignment horizontal="center" vertical="center" wrapText="1"/>
    </xf>
    <xf numFmtId="176" fontId="15" fillId="2" borderId="10" xfId="0" applyFont="1" applyFill="1" applyBorder="1" applyAlignment="1">
      <alignment horizontal="center" vertical="center" wrapText="1"/>
    </xf>
    <xf numFmtId="176" fontId="13" fillId="0" borderId="11" xfId="0" applyFont="1" applyBorder="1" applyAlignment="1">
      <alignment vertical="center" wrapText="1"/>
    </xf>
    <xf numFmtId="282" fontId="13" fillId="2" borderId="11" xfId="481" applyNumberFormat="1" applyFont="1" applyFill="1" applyBorder="1" applyAlignment="1">
      <alignment horizontal="center" vertical="center"/>
    </xf>
    <xf numFmtId="282" fontId="13" fillId="0" borderId="11" xfId="0" applyNumberFormat="1" applyFont="1" applyBorder="1" applyAlignment="1">
      <alignment horizontal="center" vertical="center"/>
    </xf>
    <xf numFmtId="176" fontId="12" fillId="0" borderId="11" xfId="0" applyFont="1" applyBorder="1" applyAlignment="1">
      <alignment horizontal="left" vertical="center" wrapText="1"/>
    </xf>
    <xf numFmtId="176" fontId="13" fillId="0" borderId="11" xfId="0" applyFont="1" applyBorder="1" applyAlignment="1">
      <alignment horizontal="left" vertical="center" wrapText="1"/>
    </xf>
    <xf numFmtId="176" fontId="16" fillId="0" borderId="11" xfId="0" applyFont="1" applyBorder="1" applyAlignment="1">
      <alignment horizontal="left" vertical="center" wrapText="1"/>
    </xf>
    <xf numFmtId="176" fontId="17" fillId="2" borderId="10" xfId="0" applyFont="1" applyFill="1" applyBorder="1" applyAlignment="1">
      <alignment horizontal="center" vertical="center" wrapText="1"/>
    </xf>
    <xf numFmtId="176" fontId="17" fillId="2" borderId="10" xfId="0" applyFont="1" applyFill="1" applyBorder="1" applyAlignment="1">
      <alignment horizontal="center" vertical="center"/>
    </xf>
    <xf numFmtId="176" fontId="9" fillId="2" borderId="15" xfId="0" applyFont="1" applyFill="1" applyBorder="1" applyAlignment="1">
      <alignment horizontal="center" vertical="center"/>
    </xf>
    <xf numFmtId="176" fontId="10" fillId="0" borderId="16" xfId="0" applyFont="1" applyBorder="1" applyAlignment="1">
      <alignment vertical="center" wrapText="1"/>
    </xf>
    <xf numFmtId="282" fontId="10" fillId="2" borderId="16" xfId="481" applyNumberFormat="1" applyFont="1" applyFill="1" applyBorder="1" applyAlignment="1">
      <alignment horizontal="center" vertical="center"/>
    </xf>
    <xf numFmtId="282" fontId="10" fillId="0" borderId="16" xfId="0" applyNumberFormat="1" applyFont="1" applyBorder="1" applyAlignment="1">
      <alignment horizontal="center" vertical="center"/>
    </xf>
    <xf numFmtId="10" fontId="10" fillId="2" borderId="16" xfId="481" applyNumberFormat="1" applyFont="1" applyFill="1" applyBorder="1" applyAlignment="1">
      <alignment horizontal="center" vertical="center"/>
    </xf>
    <xf numFmtId="5" fontId="12" fillId="0" borderId="17" xfId="0" applyNumberFormat="1" applyFont="1" applyBorder="1" applyAlignment="1">
      <alignment horizontal="center" vertical="center" wrapText="1"/>
    </xf>
    <xf numFmtId="176" fontId="18" fillId="0" borderId="0" xfId="480" applyFont="1" applyAlignment="1">
      <alignment horizontal="left" vertical="center" wrapText="1"/>
    </xf>
    <xf numFmtId="176" fontId="1" fillId="0" borderId="0" xfId="0" applyFont="1">
      <alignment vertical="center"/>
    </xf>
    <xf numFmtId="49" fontId="2" fillId="0" borderId="1" xfId="0" applyNumberFormat="1" applyFont="1" applyBorder="1">
      <alignment vertical="center"/>
    </xf>
    <xf numFmtId="176" fontId="7" fillId="3" borderId="18" xfId="0" applyFont="1" applyFill="1" applyBorder="1" applyAlignment="1">
      <alignment horizontal="center" vertical="center" wrapText="1"/>
    </xf>
    <xf numFmtId="176" fontId="7" fillId="3" borderId="19" xfId="0" applyFont="1" applyFill="1" applyBorder="1" applyAlignment="1">
      <alignment horizontal="left" vertical="center" wrapText="1"/>
    </xf>
    <xf numFmtId="282" fontId="7" fillId="3" borderId="19" xfId="0" applyNumberFormat="1" applyFont="1" applyFill="1" applyBorder="1" applyAlignment="1">
      <alignment horizontal="center" vertical="center" wrapText="1"/>
    </xf>
    <xf numFmtId="10" fontId="7" fillId="3" borderId="19" xfId="0" applyNumberFormat="1" applyFont="1" applyFill="1" applyBorder="1" applyAlignment="1">
      <alignment horizontal="center" vertical="center" wrapText="1"/>
    </xf>
    <xf numFmtId="10" fontId="7" fillId="3" borderId="20" xfId="0" applyNumberFormat="1" applyFont="1" applyFill="1" applyBorder="1" applyAlignment="1">
      <alignment horizontal="center" vertical="center" wrapText="1"/>
    </xf>
    <xf numFmtId="176" fontId="7" fillId="3" borderId="21" xfId="0" applyFont="1" applyFill="1" applyBorder="1" applyAlignment="1">
      <alignment horizontal="center" vertical="center" wrapText="1"/>
    </xf>
    <xf numFmtId="49" fontId="15" fillId="0" borderId="22" xfId="0" applyNumberFormat="1" applyFont="1" applyBorder="1" applyAlignment="1">
      <alignment horizontal="center" vertical="center" wrapText="1"/>
    </xf>
    <xf numFmtId="49" fontId="13" fillId="5" borderId="21" xfId="0" applyNumberFormat="1" applyFont="1" applyFill="1" applyBorder="1">
      <alignment vertical="center"/>
    </xf>
    <xf numFmtId="282" fontId="13" fillId="0" borderId="21" xfId="481" applyNumberFormat="1" applyFont="1" applyBorder="1" applyAlignment="1">
      <alignment horizontal="center" vertical="center"/>
    </xf>
    <xf numFmtId="10" fontId="11" fillId="5" borderId="21" xfId="0" applyNumberFormat="1" applyFont="1" applyFill="1" applyBorder="1" applyAlignment="1">
      <alignment horizontal="center" vertical="center"/>
    </xf>
    <xf numFmtId="283" fontId="16" fillId="0" borderId="23" xfId="0" applyNumberFormat="1" applyFont="1" applyBorder="1" applyAlignment="1">
      <alignment horizontal="center" vertical="center" wrapText="1"/>
    </xf>
    <xf numFmtId="262" fontId="2" fillId="0" borderId="1" xfId="0" applyNumberFormat="1" applyFont="1" applyBorder="1">
      <alignment vertical="center"/>
    </xf>
    <xf numFmtId="284" fontId="2" fillId="0" borderId="1" xfId="0" applyNumberFormat="1" applyFont="1" applyBorder="1">
      <alignment vertical="center"/>
    </xf>
    <xf numFmtId="49" fontId="15" fillId="0" borderId="24" xfId="0" applyNumberFormat="1" applyFont="1" applyBorder="1" applyAlignment="1">
      <alignment horizontal="center" vertical="center" wrapText="1"/>
    </xf>
    <xf numFmtId="283" fontId="19" fillId="0" borderId="25" xfId="0" applyNumberFormat="1" applyFont="1" applyBorder="1" applyAlignment="1">
      <alignment horizontal="center" vertical="center" wrapText="1"/>
    </xf>
    <xf numFmtId="262" fontId="0" fillId="0" borderId="0" xfId="0" applyNumberFormat="1">
      <alignment vertical="center"/>
    </xf>
    <xf numFmtId="49" fontId="15" fillId="0" borderId="26" xfId="0" applyNumberFormat="1" applyFont="1" applyBorder="1" applyAlignment="1">
      <alignment horizontal="center" vertical="center" wrapText="1"/>
    </xf>
    <xf numFmtId="49" fontId="12" fillId="5" borderId="27" xfId="0" applyNumberFormat="1" applyFont="1" applyFill="1" applyBorder="1" applyAlignment="1">
      <alignment horizontal="left" vertical="center" wrapText="1"/>
    </xf>
    <xf numFmtId="282" fontId="13" fillId="5" borderId="28" xfId="0" applyNumberFormat="1" applyFont="1" applyFill="1" applyBorder="1" applyAlignment="1">
      <alignment horizontal="left" vertical="center" wrapText="1"/>
    </xf>
    <xf numFmtId="49" fontId="13" fillId="5" borderId="29" xfId="0" applyNumberFormat="1" applyFont="1" applyFill="1" applyBorder="1" applyAlignment="1">
      <alignment horizontal="left" vertical="center" wrapText="1"/>
    </xf>
    <xf numFmtId="283" fontId="19" fillId="0" borderId="30" xfId="0" applyNumberFormat="1" applyFont="1" applyBorder="1" applyAlignment="1">
      <alignment horizontal="center" vertical="center" wrapText="1"/>
    </xf>
    <xf numFmtId="49" fontId="15" fillId="5" borderId="22" xfId="0" applyNumberFormat="1" applyFont="1" applyFill="1" applyBorder="1" applyAlignment="1">
      <alignment horizontal="center" vertical="center" wrapText="1"/>
    </xf>
    <xf numFmtId="49" fontId="13" fillId="5" borderId="21" xfId="0" applyNumberFormat="1" applyFont="1" applyFill="1" applyBorder="1" applyAlignment="1">
      <alignment vertical="center" wrapText="1"/>
    </xf>
    <xf numFmtId="282" fontId="13" fillId="5" borderId="21" xfId="481" applyNumberFormat="1" applyFont="1" applyFill="1" applyBorder="1" applyAlignment="1">
      <alignment horizontal="center" vertical="center"/>
    </xf>
    <xf numFmtId="10" fontId="11" fillId="0" borderId="21" xfId="0" applyNumberFormat="1" applyFont="1" applyBorder="1" applyAlignment="1">
      <alignment horizontal="center" vertical="center"/>
    </xf>
    <xf numFmtId="44" fontId="0" fillId="0" borderId="0" xfId="0" applyNumberFormat="1">
      <alignment vertical="center"/>
    </xf>
    <xf numFmtId="49" fontId="15" fillId="5" borderId="24" xfId="0" applyNumberFormat="1" applyFont="1" applyFill="1" applyBorder="1" applyAlignment="1">
      <alignment horizontal="center" vertical="center" wrapText="1"/>
    </xf>
    <xf numFmtId="49" fontId="13" fillId="5" borderId="27" xfId="0" applyNumberFormat="1" applyFont="1" applyFill="1" applyBorder="1">
      <alignment vertical="center"/>
    </xf>
    <xf numFmtId="49" fontId="13" fillId="5" borderId="28" xfId="0" applyNumberFormat="1" applyFont="1" applyFill="1" applyBorder="1" applyAlignment="1">
      <alignment horizontal="left" vertical="center" wrapText="1"/>
    </xf>
    <xf numFmtId="176" fontId="8" fillId="4" borderId="31" xfId="480" applyFont="1" applyFill="1" applyBorder="1" applyAlignment="1">
      <alignment horizontal="center" vertical="center" wrapText="1"/>
    </xf>
    <xf numFmtId="49" fontId="15" fillId="0" borderId="21" xfId="0" applyNumberFormat="1" applyFont="1" applyBorder="1" applyAlignment="1">
      <alignment horizontal="center" vertical="center" wrapText="1"/>
    </xf>
    <xf numFmtId="49" fontId="13" fillId="0" borderId="29" xfId="0" applyNumberFormat="1" applyFont="1" applyBorder="1" applyAlignment="1">
      <alignment vertical="center" wrapText="1"/>
    </xf>
    <xf numFmtId="10" fontId="11" fillId="0" borderId="27" xfId="0" applyNumberFormat="1" applyFont="1" applyBorder="1" applyAlignment="1">
      <alignment horizontal="center" vertical="center"/>
    </xf>
    <xf numFmtId="283" fontId="16" fillId="0" borderId="21" xfId="0" applyNumberFormat="1" applyFont="1" applyBorder="1" applyAlignment="1">
      <alignment horizontal="center" vertical="center" wrapText="1"/>
    </xf>
    <xf numFmtId="283" fontId="19" fillId="0" borderId="21" xfId="0" applyNumberFormat="1" applyFont="1" applyBorder="1" applyAlignment="1">
      <alignment horizontal="center" vertical="center" wrapText="1"/>
    </xf>
    <xf numFmtId="49" fontId="12" fillId="0" borderId="28" xfId="0" applyNumberFormat="1" applyFont="1" applyBorder="1" applyAlignment="1">
      <alignment horizontal="left" vertical="center" wrapText="1"/>
    </xf>
    <xf numFmtId="282" fontId="13" fillId="0" borderId="28" xfId="0" applyNumberFormat="1" applyFont="1" applyBorder="1" applyAlignment="1">
      <alignment horizontal="left" vertical="center" wrapText="1"/>
    </xf>
    <xf numFmtId="49" fontId="13" fillId="0" borderId="28" xfId="0" applyNumberFormat="1" applyFont="1" applyBorder="1" applyAlignment="1">
      <alignment horizontal="left" vertical="center" wrapText="1"/>
    </xf>
    <xf numFmtId="176" fontId="1" fillId="0" borderId="7" xfId="0" applyFont="1" applyBorder="1">
      <alignment vertical="center"/>
    </xf>
    <xf numFmtId="49" fontId="15" fillId="0" borderId="32" xfId="0" applyNumberFormat="1" applyFont="1" applyBorder="1" applyAlignment="1">
      <alignment horizontal="center" vertical="center" wrapText="1"/>
    </xf>
    <xf numFmtId="49" fontId="13" fillId="0" borderId="21" xfId="0" applyNumberFormat="1" applyFont="1" applyBorder="1">
      <alignment vertical="center"/>
    </xf>
    <xf numFmtId="282" fontId="10" fillId="0" borderId="21" xfId="0" applyNumberFormat="1" applyFont="1" applyBorder="1" applyAlignment="1">
      <alignment horizontal="center" vertical="center" wrapText="1"/>
    </xf>
    <xf numFmtId="49" fontId="15" fillId="0" borderId="33" xfId="0" applyNumberFormat="1" applyFont="1" applyBorder="1" applyAlignment="1">
      <alignment horizontal="center" vertical="center" wrapText="1"/>
    </xf>
    <xf numFmtId="49" fontId="12" fillId="0" borderId="34" xfId="0" applyNumberFormat="1" applyFont="1" applyBorder="1" applyAlignment="1">
      <alignment horizontal="left" vertical="center" wrapText="1"/>
    </xf>
    <xf numFmtId="49" fontId="13" fillId="0" borderId="35" xfId="0" applyNumberFormat="1" applyFont="1" applyBorder="1" applyAlignment="1">
      <alignment horizontal="left" vertical="center" wrapText="1"/>
    </xf>
    <xf numFmtId="49" fontId="13" fillId="0" borderId="36" xfId="0" applyNumberFormat="1" applyFont="1" applyBorder="1" applyAlignment="1">
      <alignment horizontal="left" vertical="center" wrapText="1"/>
    </xf>
    <xf numFmtId="283" fontId="19" fillId="0" borderId="37" xfId="0" applyNumberFormat="1" applyFont="1" applyBorder="1" applyAlignment="1">
      <alignment horizontal="center" vertical="center" wrapText="1"/>
    </xf>
    <xf numFmtId="282" fontId="18" fillId="0" borderId="0" xfId="480" applyNumberFormat="1" applyFont="1" applyAlignment="1">
      <alignment horizontal="left" vertical="center" wrapText="1"/>
    </xf>
    <xf numFmtId="10" fontId="18" fillId="0" borderId="0" xfId="480" applyNumberFormat="1" applyFont="1" applyAlignment="1">
      <alignment horizontal="left" vertical="center" wrapText="1"/>
    </xf>
    <xf numFmtId="10" fontId="18" fillId="0" borderId="0" xfId="480" applyNumberFormat="1" applyFont="1" applyAlignment="1">
      <alignment horizontal="center" vertical="center" wrapText="1"/>
    </xf>
    <xf numFmtId="176" fontId="11" fillId="0" borderId="0" xfId="0" applyFont="1">
      <alignment vertical="center"/>
    </xf>
    <xf numFmtId="262" fontId="11" fillId="0" borderId="0" xfId="0" applyNumberFormat="1" applyFont="1" applyAlignment="1">
      <alignment horizontal="center" vertical="center"/>
    </xf>
    <xf numFmtId="285" fontId="11" fillId="0" borderId="0" xfId="0" applyNumberFormat="1" applyFont="1" applyAlignment="1">
      <alignment horizontal="center" vertical="center"/>
    </xf>
    <xf numFmtId="176" fontId="20" fillId="0" borderId="0" xfId="0" applyFont="1" applyAlignment="1">
      <alignment horizontal="center" vertical="center"/>
    </xf>
    <xf numFmtId="176" fontId="7" fillId="3" borderId="18" xfId="0" applyFont="1" applyFill="1" applyBorder="1" applyAlignment="1">
      <alignment horizontal="center" vertical="center"/>
    </xf>
    <xf numFmtId="176" fontId="21" fillId="3" borderId="19" xfId="0" applyFont="1" applyFill="1" applyBorder="1" applyAlignment="1">
      <alignment horizontal="center" vertical="center"/>
    </xf>
    <xf numFmtId="176" fontId="21" fillId="3" borderId="20" xfId="0" applyFont="1" applyFill="1" applyBorder="1" applyAlignment="1">
      <alignment horizontal="center" vertical="center"/>
    </xf>
    <xf numFmtId="176" fontId="7" fillId="3" borderId="21" xfId="0" applyFont="1" applyFill="1" applyBorder="1" applyAlignment="1">
      <alignment horizontal="center" vertical="center"/>
    </xf>
    <xf numFmtId="176" fontId="8" fillId="4" borderId="26" xfId="0" applyFont="1" applyFill="1" applyBorder="1" applyAlignment="1">
      <alignment horizontal="center" vertical="center"/>
    </xf>
    <xf numFmtId="176" fontId="8" fillId="4" borderId="38" xfId="0" applyFont="1" applyFill="1" applyBorder="1" applyAlignment="1">
      <alignment horizontal="center" vertical="center"/>
    </xf>
    <xf numFmtId="262" fontId="8" fillId="4" borderId="38" xfId="0" applyNumberFormat="1" applyFont="1" applyFill="1" applyBorder="1" applyAlignment="1">
      <alignment horizontal="center" vertical="center"/>
    </xf>
    <xf numFmtId="285" fontId="8" fillId="4" borderId="39" xfId="0" applyNumberFormat="1" applyFont="1" applyFill="1" applyBorder="1" applyAlignment="1">
      <alignment horizontal="center" vertical="center"/>
    </xf>
    <xf numFmtId="176" fontId="22" fillId="0" borderId="22" xfId="0" applyFont="1" applyBorder="1" applyAlignment="1">
      <alignment horizontal="center" vertical="center"/>
    </xf>
    <xf numFmtId="176" fontId="11" fillId="5" borderId="21" xfId="0" applyFont="1" applyFill="1" applyBorder="1">
      <alignment vertical="center"/>
    </xf>
    <xf numFmtId="262" fontId="11" fillId="5" borderId="21" xfId="0" applyNumberFormat="1" applyFont="1" applyFill="1" applyBorder="1" applyAlignment="1">
      <alignment horizontal="center" vertical="center"/>
    </xf>
    <xf numFmtId="285" fontId="23" fillId="0" borderId="40" xfId="0" applyNumberFormat="1" applyFont="1" applyBorder="1" applyAlignment="1">
      <alignment horizontal="center" vertical="center" wrapText="1"/>
    </xf>
    <xf numFmtId="176" fontId="22" fillId="0" borderId="24" xfId="0" applyFont="1" applyBorder="1" applyAlignment="1">
      <alignment horizontal="center" vertical="center"/>
    </xf>
    <xf numFmtId="285" fontId="23" fillId="0" borderId="25" xfId="0" applyNumberFormat="1" applyFont="1" applyBorder="1" applyAlignment="1">
      <alignment horizontal="center" vertical="center"/>
    </xf>
    <xf numFmtId="176" fontId="22" fillId="0" borderId="26" xfId="0" applyFont="1" applyBorder="1" applyAlignment="1">
      <alignment horizontal="center" vertical="center"/>
    </xf>
    <xf numFmtId="285" fontId="23" fillId="0" borderId="39" xfId="0" applyNumberFormat="1" applyFont="1" applyBorder="1" applyAlignment="1">
      <alignment horizontal="center" vertical="center"/>
    </xf>
    <xf numFmtId="176" fontId="8" fillId="4" borderId="41" xfId="0" applyFont="1" applyFill="1" applyBorder="1" applyAlignment="1">
      <alignment horizontal="center" vertical="center"/>
    </xf>
    <xf numFmtId="176" fontId="8" fillId="4" borderId="21" xfId="0" applyFont="1" applyFill="1" applyBorder="1" applyAlignment="1">
      <alignment horizontal="center" vertical="center"/>
    </xf>
    <xf numFmtId="262" fontId="8" fillId="4" borderId="21" xfId="0" applyNumberFormat="1" applyFont="1" applyFill="1" applyBorder="1" applyAlignment="1">
      <alignment horizontal="center" vertical="center"/>
    </xf>
    <xf numFmtId="285" fontId="8" fillId="4" borderId="42" xfId="0" applyNumberFormat="1" applyFont="1" applyFill="1" applyBorder="1" applyAlignment="1">
      <alignment horizontal="center" vertical="center"/>
    </xf>
    <xf numFmtId="176" fontId="22" fillId="0" borderId="22" xfId="0" applyFont="1" applyBorder="1" applyAlignment="1">
      <alignment horizontal="center" vertical="center" wrapText="1"/>
    </xf>
    <xf numFmtId="176" fontId="11" fillId="0" borderId="21" xfId="0" applyFont="1" applyBorder="1">
      <alignment vertical="center"/>
    </xf>
    <xf numFmtId="176" fontId="22" fillId="5" borderId="22" xfId="0" applyFont="1" applyFill="1" applyBorder="1" applyAlignment="1">
      <alignment horizontal="center" vertical="center" wrapText="1"/>
    </xf>
    <xf numFmtId="262" fontId="11" fillId="0" borderId="21" xfId="0" applyNumberFormat="1" applyFont="1" applyBorder="1" applyAlignment="1">
      <alignment horizontal="center" vertical="center"/>
    </xf>
    <xf numFmtId="176" fontId="22" fillId="5" borderId="24" xfId="0" applyFont="1" applyFill="1" applyBorder="1" applyAlignment="1">
      <alignment horizontal="center" vertical="center" wrapText="1"/>
    </xf>
    <xf numFmtId="176" fontId="22" fillId="5" borderId="26" xfId="0" applyFont="1" applyFill="1" applyBorder="1" applyAlignment="1">
      <alignment horizontal="center" vertical="center" wrapText="1"/>
    </xf>
    <xf numFmtId="176" fontId="22" fillId="0" borderId="24" xfId="0" applyFont="1" applyBorder="1" applyAlignment="1">
      <alignment horizontal="center" vertical="center" wrapText="1"/>
    </xf>
    <xf numFmtId="176" fontId="22" fillId="0" borderId="41" xfId="0" applyFont="1" applyBorder="1" applyAlignment="1">
      <alignment horizontal="center" vertical="center"/>
    </xf>
    <xf numFmtId="176" fontId="24" fillId="0" borderId="43" xfId="0" applyFont="1" applyBorder="1" applyAlignment="1">
      <alignment horizontal="left" vertical="center" wrapText="1"/>
    </xf>
    <xf numFmtId="176" fontId="24" fillId="0" borderId="28" xfId="0" applyFont="1" applyBorder="1" applyAlignment="1">
      <alignment horizontal="left" vertical="center" wrapText="1"/>
    </xf>
    <xf numFmtId="176" fontId="24" fillId="0" borderId="44" xfId="0" applyFont="1" applyBorder="1" applyAlignment="1">
      <alignment horizontal="left" vertical="center" wrapText="1"/>
    </xf>
    <xf numFmtId="176" fontId="11" fillId="0" borderId="45" xfId="0" applyFont="1" applyBorder="1" applyAlignment="1">
      <alignment horizontal="center" vertical="center"/>
    </xf>
    <xf numFmtId="176" fontId="11" fillId="0" borderId="35" xfId="0" applyFont="1" applyBorder="1" applyAlignment="1">
      <alignment horizontal="center" vertical="center"/>
    </xf>
    <xf numFmtId="176" fontId="11" fillId="0" borderId="46" xfId="0" applyFont="1" applyBorder="1" applyAlignment="1">
      <alignment horizontal="center" vertical="center"/>
    </xf>
    <xf numFmtId="176" fontId="2" fillId="0" borderId="1" xfId="456" applyFont="1" applyBorder="1">
      <alignment vertical="center"/>
    </xf>
    <xf numFmtId="176" fontId="1" fillId="0" borderId="1" xfId="456" applyFont="1" applyBorder="1">
      <alignment vertical="center"/>
    </xf>
    <xf numFmtId="176" fontId="0" fillId="0" borderId="0" xfId="456">
      <alignment vertical="center"/>
    </xf>
    <xf numFmtId="176" fontId="1" fillId="0" borderId="0" xfId="456" applyFont="1">
      <alignment vertical="center"/>
    </xf>
    <xf numFmtId="176" fontId="3" fillId="6" borderId="0" xfId="456" applyFont="1" applyFill="1" applyAlignment="1">
      <alignment horizontal="center" vertical="center" wrapText="1"/>
    </xf>
    <xf numFmtId="49" fontId="3" fillId="0" borderId="1" xfId="456" applyNumberFormat="1" applyFont="1" applyBorder="1" applyAlignment="1">
      <alignment horizontal="center" vertical="center" wrapText="1"/>
    </xf>
    <xf numFmtId="49" fontId="3" fillId="0" borderId="1" xfId="456" applyNumberFormat="1" applyFont="1" applyBorder="1" applyAlignment="1">
      <alignment horizontal="left" vertical="center" wrapText="1"/>
    </xf>
    <xf numFmtId="282" fontId="3" fillId="0" borderId="1" xfId="456" applyNumberFormat="1" applyFont="1" applyBorder="1" applyAlignment="1">
      <alignment horizontal="center" vertical="center" wrapText="1"/>
    </xf>
    <xf numFmtId="10" fontId="3" fillId="0" borderId="1" xfId="456" applyNumberFormat="1" applyFont="1" applyBorder="1" applyAlignment="1">
      <alignment horizontal="center" vertical="center" wrapText="1"/>
    </xf>
    <xf numFmtId="176" fontId="3" fillId="0" borderId="1" xfId="456" applyFont="1" applyBorder="1" applyAlignment="1">
      <alignment horizontal="center" vertical="center" wrapText="1"/>
    </xf>
    <xf numFmtId="176" fontId="3" fillId="5" borderId="1" xfId="456" applyFont="1" applyFill="1" applyBorder="1" applyAlignment="1">
      <alignment horizontal="center" vertical="center" wrapText="1"/>
    </xf>
    <xf numFmtId="176" fontId="6" fillId="0" borderId="2" xfId="456" applyFont="1" applyBorder="1" applyAlignment="1">
      <alignment horizontal="center" vertical="center"/>
    </xf>
    <xf numFmtId="176" fontId="6" fillId="0" borderId="3" xfId="456" applyFont="1" applyBorder="1" applyAlignment="1">
      <alignment horizontal="left" vertical="center"/>
    </xf>
    <xf numFmtId="282" fontId="6" fillId="0" borderId="3" xfId="456" applyNumberFormat="1" applyFont="1" applyBorder="1" applyAlignment="1">
      <alignment horizontal="center" vertical="center"/>
    </xf>
    <xf numFmtId="10" fontId="6" fillId="0" borderId="3" xfId="456" applyNumberFormat="1" applyFont="1" applyBorder="1" applyAlignment="1">
      <alignment horizontal="center" vertical="center"/>
    </xf>
    <xf numFmtId="176" fontId="2" fillId="5" borderId="1" xfId="456" applyFont="1" applyFill="1" applyBorder="1">
      <alignment vertical="center"/>
    </xf>
    <xf numFmtId="176" fontId="7" fillId="3" borderId="4" xfId="456" applyFont="1" applyFill="1" applyBorder="1" applyAlignment="1">
      <alignment horizontal="center" vertical="center" wrapText="1"/>
    </xf>
    <xf numFmtId="176" fontId="7" fillId="3" borderId="5" xfId="456" applyFont="1" applyFill="1" applyBorder="1" applyAlignment="1">
      <alignment horizontal="left" vertical="center" wrapText="1"/>
    </xf>
    <xf numFmtId="282" fontId="7" fillId="3" borderId="5" xfId="456" applyNumberFormat="1" applyFont="1" applyFill="1" applyBorder="1" applyAlignment="1">
      <alignment horizontal="center" vertical="center" wrapText="1"/>
    </xf>
    <xf numFmtId="10" fontId="7" fillId="3" borderId="5" xfId="456" applyNumberFormat="1" applyFont="1" applyFill="1" applyBorder="1" applyAlignment="1">
      <alignment horizontal="center" vertical="center" wrapText="1"/>
    </xf>
    <xf numFmtId="10" fontId="7" fillId="3" borderId="6" xfId="456" applyNumberFormat="1" applyFont="1" applyFill="1" applyBorder="1" applyAlignment="1">
      <alignment horizontal="center" vertical="center" wrapText="1"/>
    </xf>
    <xf numFmtId="176" fontId="2" fillId="5" borderId="7" xfId="456" applyFont="1" applyFill="1" applyBorder="1">
      <alignment vertical="center"/>
    </xf>
    <xf numFmtId="176" fontId="7" fillId="3" borderId="0" xfId="456" applyFont="1" applyFill="1" applyAlignment="1">
      <alignment horizontal="center" vertical="center" wrapText="1"/>
    </xf>
    <xf numFmtId="176" fontId="8" fillId="4" borderId="47" xfId="480" applyFont="1" applyFill="1" applyBorder="1" applyAlignment="1">
      <alignment horizontal="center" vertical="center" wrapText="1"/>
    </xf>
    <xf numFmtId="176" fontId="1" fillId="5" borderId="1" xfId="456" applyFont="1" applyFill="1" applyBorder="1">
      <alignment vertical="center"/>
    </xf>
    <xf numFmtId="49" fontId="9" fillId="5" borderId="48" xfId="456" applyNumberFormat="1" applyFont="1" applyFill="1" applyBorder="1" applyAlignment="1">
      <alignment horizontal="center" vertical="center" wrapText="1"/>
    </xf>
    <xf numFmtId="176" fontId="13" fillId="0" borderId="49" xfId="456" applyFont="1" applyFill="1" applyBorder="1" applyAlignment="1">
      <alignment vertical="center" wrapText="1"/>
    </xf>
    <xf numFmtId="282" fontId="13" fillId="0" borderId="11" xfId="534" applyNumberFormat="1" applyFont="1" applyFill="1" applyBorder="1" applyAlignment="1">
      <alignment horizontal="center" vertical="center" wrapText="1"/>
    </xf>
    <xf numFmtId="10" fontId="13" fillId="0" borderId="50" xfId="456" applyNumberFormat="1" applyFont="1" applyFill="1" applyBorder="1" applyAlignment="1">
      <alignment horizontal="center" vertical="center" wrapText="1"/>
    </xf>
    <xf numFmtId="286" fontId="12" fillId="0" borderId="51" xfId="456" applyNumberFormat="1" applyFont="1" applyBorder="1" applyAlignment="1">
      <alignment horizontal="center" vertical="center" wrapText="1"/>
    </xf>
    <xf numFmtId="49" fontId="9" fillId="5" borderId="52" xfId="456" applyNumberFormat="1" applyFont="1" applyFill="1" applyBorder="1" applyAlignment="1">
      <alignment horizontal="center" vertical="center" wrapText="1"/>
    </xf>
    <xf numFmtId="286" fontId="12" fillId="0" borderId="53" xfId="456" applyNumberFormat="1" applyFont="1" applyBorder="1" applyAlignment="1">
      <alignment horizontal="center" vertical="center" wrapText="1"/>
    </xf>
    <xf numFmtId="176" fontId="25" fillId="0" borderId="27" xfId="0" applyFont="1" applyFill="1" applyBorder="1" applyAlignment="1">
      <alignment horizontal="left" vertical="center" wrapText="1"/>
    </xf>
    <xf numFmtId="176" fontId="25" fillId="0" borderId="28" xfId="0" applyFont="1" applyFill="1" applyBorder="1" applyAlignment="1">
      <alignment horizontal="left" vertical="center" wrapText="1"/>
    </xf>
    <xf numFmtId="286" fontId="12" fillId="0" borderId="38" xfId="456" applyNumberFormat="1" applyFont="1" applyBorder="1" applyAlignment="1">
      <alignment horizontal="center" vertical="center" wrapText="1"/>
    </xf>
    <xf numFmtId="49" fontId="13" fillId="0" borderId="54" xfId="456" applyNumberFormat="1" applyFont="1" applyBorder="1" applyAlignment="1">
      <alignment horizontal="left" vertical="center" wrapText="1"/>
    </xf>
    <xf numFmtId="282" fontId="13" fillId="0" borderId="11" xfId="456" applyNumberFormat="1" applyFont="1" applyFill="1" applyBorder="1" applyAlignment="1">
      <alignment horizontal="center" vertical="center" wrapText="1"/>
    </xf>
    <xf numFmtId="10" fontId="13" fillId="5" borderId="50" xfId="456" applyNumberFormat="1" applyFont="1" applyFill="1" applyBorder="1" applyAlignment="1">
      <alignment horizontal="center" vertical="center" wrapText="1"/>
    </xf>
    <xf numFmtId="176" fontId="26" fillId="0" borderId="27" xfId="453" applyFont="1" applyFill="1" applyBorder="1" applyAlignment="1">
      <alignment horizontal="left" vertical="center" wrapText="1"/>
    </xf>
    <xf numFmtId="176" fontId="27" fillId="0" borderId="28" xfId="453" applyFont="1" applyFill="1" applyBorder="1" applyAlignment="1">
      <alignment horizontal="left" vertical="center" wrapText="1"/>
    </xf>
    <xf numFmtId="176" fontId="0" fillId="5" borderId="0" xfId="456" applyFill="1">
      <alignment vertical="center"/>
    </xf>
    <xf numFmtId="194" fontId="8" fillId="4" borderId="55" xfId="480" applyNumberFormat="1" applyFont="1" applyFill="1" applyBorder="1" applyAlignment="1">
      <alignment horizontal="center" vertical="center" wrapText="1"/>
    </xf>
    <xf numFmtId="49" fontId="28" fillId="5" borderId="48" xfId="456" applyNumberFormat="1" applyFont="1" applyFill="1" applyBorder="1" applyAlignment="1">
      <alignment horizontal="center" vertical="center" wrapText="1"/>
    </xf>
    <xf numFmtId="49" fontId="13" fillId="0" borderId="54" xfId="456" applyNumberFormat="1" applyFont="1" applyFill="1" applyBorder="1" applyAlignment="1">
      <alignment horizontal="left" vertical="center" wrapText="1"/>
    </xf>
    <xf numFmtId="282" fontId="13" fillId="0" borderId="56" xfId="534" applyNumberFormat="1" applyFont="1" applyFill="1" applyBorder="1" applyAlignment="1">
      <alignment horizontal="center" vertical="center" wrapText="1"/>
    </xf>
    <xf numFmtId="176" fontId="12" fillId="5" borderId="54" xfId="472" applyFont="1" applyFill="1" applyBorder="1" applyAlignment="1">
      <alignment horizontal="left" vertical="center" wrapText="1"/>
    </xf>
    <xf numFmtId="282" fontId="13" fillId="5" borderId="11" xfId="472" applyNumberFormat="1" applyFont="1" applyFill="1" applyBorder="1" applyAlignment="1">
      <alignment horizontal="left" vertical="center" wrapText="1"/>
    </xf>
    <xf numFmtId="176" fontId="13" fillId="5" borderId="11" xfId="472" applyFont="1" applyFill="1" applyBorder="1" applyAlignment="1">
      <alignment horizontal="left" vertical="center" wrapText="1"/>
    </xf>
    <xf numFmtId="282" fontId="13" fillId="0" borderId="50" xfId="456" applyNumberFormat="1" applyFont="1" applyFill="1" applyBorder="1" applyAlignment="1">
      <alignment horizontal="center" vertical="center" wrapText="1"/>
    </xf>
    <xf numFmtId="176" fontId="12" fillId="0" borderId="57" xfId="472" applyFont="1" applyBorder="1" applyAlignment="1">
      <alignment horizontal="left" vertical="center" wrapText="1"/>
    </xf>
    <xf numFmtId="282" fontId="13" fillId="0" borderId="56" xfId="472" applyNumberFormat="1" applyFont="1" applyBorder="1" applyAlignment="1">
      <alignment horizontal="left" vertical="center" wrapText="1"/>
    </xf>
    <xf numFmtId="176" fontId="13" fillId="0" borderId="56" xfId="472" applyFont="1" applyBorder="1" applyAlignment="1">
      <alignment horizontal="left" vertical="center" wrapText="1"/>
    </xf>
    <xf numFmtId="176" fontId="15" fillId="0" borderId="21" xfId="480" applyFont="1" applyBorder="1" applyAlignment="1">
      <alignment horizontal="center" vertical="center" wrapText="1"/>
    </xf>
    <xf numFmtId="176" fontId="13" fillId="0" borderId="21" xfId="480" applyFont="1" applyBorder="1" applyAlignment="1">
      <alignment horizontal="left" vertical="center" wrapText="1"/>
    </xf>
    <xf numFmtId="282" fontId="13" fillId="0" borderId="11" xfId="456" applyNumberFormat="1" applyFont="1" applyBorder="1" applyAlignment="1">
      <alignment horizontal="center" vertical="center" wrapText="1"/>
    </xf>
    <xf numFmtId="282" fontId="13" fillId="0" borderId="50" xfId="456" applyNumberFormat="1" applyFont="1" applyBorder="1" applyAlignment="1">
      <alignment horizontal="center" vertical="center" wrapText="1"/>
    </xf>
    <xf numFmtId="10" fontId="13" fillId="0" borderId="50" xfId="456" applyNumberFormat="1" applyFont="1" applyBorder="1" applyAlignment="1">
      <alignment horizontal="center" vertical="center" wrapText="1"/>
    </xf>
    <xf numFmtId="6" fontId="29" fillId="0" borderId="51" xfId="480" applyNumberFormat="1" applyFont="1" applyBorder="1" applyAlignment="1">
      <alignment horizontal="center" vertical="center" wrapText="1"/>
    </xf>
    <xf numFmtId="176" fontId="1" fillId="5" borderId="0" xfId="456" applyFont="1" applyFill="1">
      <alignment vertical="center"/>
    </xf>
    <xf numFmtId="176" fontId="30" fillId="0" borderId="21" xfId="480" applyFont="1" applyBorder="1" applyAlignment="1">
      <alignment horizontal="center" vertical="center" wrapText="1"/>
    </xf>
    <xf numFmtId="176" fontId="12" fillId="0" borderId="54" xfId="472" applyFont="1" applyBorder="1" applyAlignment="1">
      <alignment horizontal="left" vertical="center" wrapText="1"/>
    </xf>
    <xf numFmtId="282" fontId="13" fillId="0" borderId="11" xfId="472" applyNumberFormat="1" applyFont="1" applyBorder="1" applyAlignment="1">
      <alignment horizontal="left" vertical="center" wrapText="1"/>
    </xf>
    <xf numFmtId="176" fontId="13" fillId="0" borderId="11" xfId="472" applyFont="1" applyBorder="1" applyAlignment="1">
      <alignment horizontal="left" vertical="center" wrapText="1"/>
    </xf>
    <xf numFmtId="0" fontId="29" fillId="0" borderId="38" xfId="480" applyNumberFormat="1" applyFont="1" applyBorder="1" applyAlignment="1">
      <alignment horizontal="center" vertical="center" wrapText="1"/>
    </xf>
    <xf numFmtId="194" fontId="8" fillId="4" borderId="58" xfId="480" applyNumberFormat="1" applyFont="1" applyFill="1" applyBorder="1" applyAlignment="1">
      <alignment horizontal="center" vertical="center" wrapText="1"/>
    </xf>
    <xf numFmtId="10" fontId="13" fillId="0" borderId="21" xfId="456" applyNumberFormat="1" applyFont="1" applyFill="1" applyBorder="1" applyAlignment="1">
      <alignment horizontal="center" vertical="center" wrapText="1"/>
    </xf>
    <xf numFmtId="286" fontId="12" fillId="0" borderId="59" xfId="456" applyNumberFormat="1" applyFont="1" applyBorder="1" applyAlignment="1">
      <alignment horizontal="center" vertical="center" wrapText="1"/>
    </xf>
    <xf numFmtId="286" fontId="12" fillId="0" borderId="60" xfId="456" applyNumberFormat="1" applyFont="1" applyBorder="1" applyAlignment="1">
      <alignment horizontal="center" vertical="center" wrapText="1"/>
    </xf>
    <xf numFmtId="49" fontId="13" fillId="0" borderId="57" xfId="456" applyNumberFormat="1" applyFont="1" applyFill="1" applyBorder="1" applyAlignment="1">
      <alignment horizontal="left" vertical="center" wrapText="1"/>
    </xf>
    <xf numFmtId="282" fontId="13" fillId="0" borderId="56" xfId="456" applyNumberFormat="1" applyFont="1" applyFill="1" applyBorder="1" applyAlignment="1">
      <alignment horizontal="center" vertical="center" wrapText="1"/>
    </xf>
    <xf numFmtId="282" fontId="13" fillId="0" borderId="61" xfId="456" applyNumberFormat="1" applyFont="1" applyFill="1" applyBorder="1" applyAlignment="1">
      <alignment horizontal="center" vertical="center" wrapText="1"/>
    </xf>
    <xf numFmtId="10" fontId="13" fillId="0" borderId="51" xfId="456" applyNumberFormat="1" applyFont="1" applyFill="1" applyBorder="1" applyAlignment="1">
      <alignment horizontal="center" vertical="center" wrapText="1"/>
    </xf>
    <xf numFmtId="176" fontId="12" fillId="0" borderId="62" xfId="472" applyFont="1" applyFill="1" applyBorder="1" applyAlignment="1">
      <alignment horizontal="left" vertical="center" wrapText="1"/>
    </xf>
    <xf numFmtId="282" fontId="13" fillId="0" borderId="21" xfId="472" applyNumberFormat="1" applyFont="1" applyFill="1" applyBorder="1" applyAlignment="1">
      <alignment horizontal="left" vertical="center" wrapText="1"/>
    </xf>
    <xf numFmtId="176" fontId="13" fillId="0" borderId="21" xfId="472" applyFont="1" applyFill="1" applyBorder="1" applyAlignment="1">
      <alignment horizontal="left" vertical="center" wrapText="1"/>
    </xf>
    <xf numFmtId="10" fontId="13" fillId="0" borderId="21" xfId="456" applyNumberFormat="1" applyFont="1" applyBorder="1" applyAlignment="1">
      <alignment horizontal="center" vertical="center" wrapText="1"/>
    </xf>
    <xf numFmtId="176" fontId="3" fillId="5" borderId="0" xfId="456" applyFont="1" applyFill="1" applyAlignment="1">
      <alignment horizontal="center" vertical="center" wrapText="1"/>
    </xf>
    <xf numFmtId="176" fontId="12" fillId="5" borderId="11" xfId="472" applyFont="1" applyFill="1" applyBorder="1" applyAlignment="1">
      <alignment horizontal="left" vertical="center" wrapText="1"/>
    </xf>
    <xf numFmtId="176" fontId="13" fillId="5" borderId="63" xfId="472" applyFont="1" applyFill="1" applyBorder="1" applyAlignment="1">
      <alignment horizontal="left" vertical="center" wrapText="1"/>
    </xf>
    <xf numFmtId="49" fontId="9" fillId="5" borderId="64" xfId="456" applyNumberFormat="1" applyFont="1" applyFill="1" applyBorder="1" applyAlignment="1">
      <alignment horizontal="center" vertical="center" wrapText="1"/>
    </xf>
    <xf numFmtId="49" fontId="9" fillId="5" borderId="65" xfId="456" applyNumberFormat="1" applyFont="1" applyFill="1" applyBorder="1" applyAlignment="1">
      <alignment horizontal="center" vertical="center" wrapText="1"/>
    </xf>
    <xf numFmtId="286" fontId="12" fillId="0" borderId="66" xfId="456" applyNumberFormat="1" applyFont="1" applyBorder="1" applyAlignment="1">
      <alignment horizontal="center" vertical="center" wrapText="1"/>
    </xf>
    <xf numFmtId="282" fontId="8" fillId="4" borderId="55" xfId="480" applyNumberFormat="1" applyFont="1" applyFill="1" applyBorder="1" applyAlignment="1">
      <alignment horizontal="center" vertical="center" wrapText="1"/>
    </xf>
    <xf numFmtId="282" fontId="8" fillId="4" borderId="31" xfId="480" applyNumberFormat="1" applyFont="1" applyFill="1" applyBorder="1" applyAlignment="1">
      <alignment horizontal="center" vertical="center" wrapText="1"/>
    </xf>
    <xf numFmtId="49" fontId="15" fillId="0" borderId="55" xfId="456" applyNumberFormat="1" applyFont="1" applyFill="1" applyBorder="1" applyAlignment="1">
      <alignment horizontal="center" vertical="center" wrapText="1"/>
    </xf>
    <xf numFmtId="176" fontId="25" fillId="0" borderId="21" xfId="453" applyFont="1" applyFill="1" applyBorder="1" applyAlignment="1">
      <alignment horizontal="left" vertical="center" wrapText="1"/>
    </xf>
    <xf numFmtId="282" fontId="13" fillId="0" borderId="21" xfId="456" applyNumberFormat="1" applyFont="1" applyFill="1" applyBorder="1" applyAlignment="1">
      <alignment horizontal="center" vertical="center" wrapText="1"/>
    </xf>
    <xf numFmtId="286" fontId="12" fillId="0" borderId="67" xfId="456" applyNumberFormat="1" applyFont="1" applyBorder="1" applyAlignment="1">
      <alignment horizontal="center" vertical="center" wrapText="1"/>
    </xf>
    <xf numFmtId="49" fontId="15" fillId="0" borderId="58" xfId="456" applyNumberFormat="1" applyFont="1" applyFill="1" applyBorder="1" applyAlignment="1">
      <alignment horizontal="center" vertical="center" wrapText="1"/>
    </xf>
    <xf numFmtId="176" fontId="25" fillId="0" borderId="28" xfId="0" applyFont="1" applyFill="1" applyBorder="1" applyAlignment="1">
      <alignment horizontal="left" vertical="center"/>
    </xf>
    <xf numFmtId="176" fontId="25" fillId="0" borderId="29" xfId="0" applyFont="1" applyFill="1" applyBorder="1" applyAlignment="1">
      <alignment horizontal="left" vertical="center"/>
    </xf>
    <xf numFmtId="282" fontId="8" fillId="4" borderId="58" xfId="480" applyNumberFormat="1" applyFont="1" applyFill="1" applyBorder="1" applyAlignment="1">
      <alignment horizontal="center" vertical="center" wrapText="1"/>
    </xf>
    <xf numFmtId="282" fontId="8" fillId="4" borderId="47" xfId="480" applyNumberFormat="1" applyFont="1" applyFill="1" applyBorder="1" applyAlignment="1">
      <alignment horizontal="center" vertical="center" wrapText="1"/>
    </xf>
    <xf numFmtId="49" fontId="9" fillId="0" borderId="21" xfId="456" applyNumberFormat="1" applyFont="1" applyFill="1" applyBorder="1" applyAlignment="1">
      <alignment horizontal="center" vertical="center" wrapText="1"/>
    </xf>
    <xf numFmtId="49" fontId="13" fillId="0" borderId="21" xfId="456" applyNumberFormat="1" applyFont="1" applyFill="1" applyBorder="1" applyAlignment="1">
      <alignment horizontal="left" vertical="center" wrapText="1"/>
    </xf>
    <xf numFmtId="282" fontId="13" fillId="0" borderId="21" xfId="534" applyNumberFormat="1" applyFont="1" applyFill="1" applyBorder="1" applyAlignment="1">
      <alignment horizontal="center" vertical="center" wrapText="1"/>
    </xf>
    <xf numFmtId="176" fontId="31" fillId="0" borderId="21" xfId="0" applyFont="1" applyFill="1" applyBorder="1" applyAlignment="1">
      <alignment horizontal="left" vertical="center" wrapText="1"/>
    </xf>
    <xf numFmtId="176" fontId="26" fillId="0" borderId="21" xfId="0" applyFont="1" applyFill="1" applyBorder="1" applyAlignment="1">
      <alignment vertical="center" wrapText="1"/>
    </xf>
    <xf numFmtId="286" fontId="12" fillId="0" borderId="60" xfId="456" applyNumberFormat="1" applyFont="1" applyFill="1" applyBorder="1" applyAlignment="1">
      <alignment horizontal="center" vertical="center" wrapText="1"/>
    </xf>
    <xf numFmtId="286" fontId="12" fillId="0" borderId="21" xfId="456" applyNumberFormat="1" applyFont="1" applyBorder="1" applyAlignment="1">
      <alignment horizontal="center" vertical="center" wrapText="1"/>
    </xf>
    <xf numFmtId="49" fontId="15" fillId="0" borderId="21" xfId="456" applyNumberFormat="1" applyFont="1" applyFill="1" applyBorder="1" applyAlignment="1">
      <alignment horizontal="center" vertical="center" wrapText="1"/>
    </xf>
    <xf numFmtId="176" fontId="13" fillId="0" borderId="21" xfId="456" applyFont="1" applyFill="1" applyBorder="1" applyAlignment="1">
      <alignment vertical="center" wrapText="1"/>
    </xf>
    <xf numFmtId="286" fontId="12" fillId="0" borderId="68" xfId="456" applyNumberFormat="1" applyFont="1" applyBorder="1" applyAlignment="1">
      <alignment horizontal="center" vertical="center" wrapText="1"/>
    </xf>
    <xf numFmtId="176" fontId="25" fillId="0" borderId="21" xfId="0" applyFont="1" applyFill="1" applyBorder="1" applyAlignment="1">
      <alignment horizontal="left" vertical="center" wrapText="1"/>
    </xf>
    <xf numFmtId="286" fontId="12" fillId="0" borderId="68" xfId="456" applyNumberFormat="1" applyFont="1" applyFill="1" applyBorder="1" applyAlignment="1">
      <alignment horizontal="center" vertical="center" wrapText="1"/>
    </xf>
    <xf numFmtId="49" fontId="15" fillId="0" borderId="55" xfId="456" applyNumberFormat="1" applyFont="1" applyBorder="1" applyAlignment="1">
      <alignment horizontal="center" vertical="center" wrapText="1"/>
    </xf>
    <xf numFmtId="176" fontId="13" fillId="0" borderId="21" xfId="456" applyFont="1" applyBorder="1" applyAlignment="1">
      <alignment vertical="center" wrapText="1"/>
    </xf>
    <xf numFmtId="282" fontId="13" fillId="0" borderId="21" xfId="456" applyNumberFormat="1" applyFont="1" applyBorder="1" applyAlignment="1">
      <alignment horizontal="center" vertical="center" wrapText="1"/>
    </xf>
    <xf numFmtId="282" fontId="13" fillId="5" borderId="21" xfId="456" applyNumberFormat="1" applyFont="1" applyFill="1" applyBorder="1" applyAlignment="1">
      <alignment horizontal="center" vertical="center" wrapText="1"/>
    </xf>
    <xf numFmtId="10" fontId="13" fillId="5" borderId="21" xfId="456" applyNumberFormat="1" applyFont="1" applyFill="1" applyBorder="1" applyAlignment="1">
      <alignment horizontal="center" vertical="center" wrapText="1"/>
    </xf>
    <xf numFmtId="49" fontId="15" fillId="0" borderId="58" xfId="456" applyNumberFormat="1" applyFont="1" applyBorder="1" applyAlignment="1">
      <alignment horizontal="center" vertical="center" wrapText="1"/>
    </xf>
    <xf numFmtId="176" fontId="25" fillId="0" borderId="21" xfId="0" applyFont="1" applyFill="1" applyBorder="1" applyAlignment="1">
      <alignment horizontal="left" vertical="center"/>
    </xf>
    <xf numFmtId="49" fontId="9" fillId="0" borderId="21" xfId="456" applyNumberFormat="1" applyFont="1" applyBorder="1" applyAlignment="1">
      <alignment horizontal="center" vertical="center" wrapText="1"/>
    </xf>
    <xf numFmtId="176" fontId="25" fillId="5" borderId="27" xfId="0" applyFont="1" applyFill="1" applyBorder="1" applyAlignment="1">
      <alignment horizontal="left" vertical="center" wrapText="1"/>
    </xf>
    <xf numFmtId="176" fontId="25" fillId="5" borderId="28" xfId="0" applyFont="1" applyFill="1" applyBorder="1" applyAlignment="1">
      <alignment horizontal="left" vertical="center"/>
    </xf>
    <xf numFmtId="176" fontId="25" fillId="5" borderId="29" xfId="0" applyFont="1" applyFill="1" applyBorder="1" applyAlignment="1">
      <alignment horizontal="left" vertical="center"/>
    </xf>
    <xf numFmtId="176" fontId="12" fillId="0" borderId="54" xfId="472" applyFont="1" applyFill="1" applyBorder="1" applyAlignment="1">
      <alignment horizontal="left" vertical="center" wrapText="1"/>
    </xf>
    <xf numFmtId="282" fontId="13" fillId="0" borderId="11" xfId="472" applyNumberFormat="1" applyFont="1" applyFill="1" applyBorder="1" applyAlignment="1">
      <alignment horizontal="left" vertical="center" wrapText="1"/>
    </xf>
    <xf numFmtId="176" fontId="13" fillId="0" borderId="11" xfId="472" applyFont="1" applyFill="1" applyBorder="1" applyAlignment="1">
      <alignment horizontal="left" vertical="center" wrapText="1"/>
    </xf>
    <xf numFmtId="176" fontId="18" fillId="0" borderId="69" xfId="480" applyFont="1" applyBorder="1" applyAlignment="1">
      <alignment horizontal="left" vertical="center" wrapText="1"/>
    </xf>
    <xf numFmtId="282" fontId="18" fillId="0" borderId="69" xfId="480" applyNumberFormat="1" applyFont="1" applyBorder="1" applyAlignment="1">
      <alignment horizontal="left" vertical="center" wrapText="1"/>
    </xf>
    <xf numFmtId="10" fontId="18" fillId="0" borderId="69" xfId="480" applyNumberFormat="1" applyFont="1" applyBorder="1" applyAlignment="1">
      <alignment horizontal="left" vertical="center" wrapText="1"/>
    </xf>
    <xf numFmtId="176" fontId="26" fillId="0" borderId="0" xfId="0" applyFont="1">
      <alignment vertical="center"/>
    </xf>
    <xf numFmtId="176" fontId="32" fillId="0" borderId="1" xfId="0" applyFont="1" applyBorder="1">
      <alignment vertical="center"/>
    </xf>
    <xf numFmtId="176" fontId="32" fillId="0" borderId="0" xfId="0" applyFont="1">
      <alignment vertical="center"/>
    </xf>
    <xf numFmtId="176" fontId="33" fillId="5" borderId="0" xfId="0" applyFont="1" applyFill="1">
      <alignment vertical="center"/>
    </xf>
    <xf numFmtId="176" fontId="26" fillId="5" borderId="0" xfId="0" applyFont="1" applyFill="1">
      <alignment vertical="center"/>
    </xf>
    <xf numFmtId="176" fontId="26" fillId="0" borderId="0" xfId="0" applyFont="1" applyAlignment="1">
      <alignment vertical="center" wrapText="1"/>
    </xf>
    <xf numFmtId="176" fontId="34" fillId="0" borderId="0" xfId="0" applyFont="1" applyAlignment="1">
      <alignment horizontal="center" vertical="center"/>
    </xf>
    <xf numFmtId="176" fontId="34" fillId="0" borderId="0" xfId="0" applyFont="1" applyAlignment="1">
      <alignment horizontal="left" vertical="center"/>
    </xf>
    <xf numFmtId="282" fontId="34" fillId="0" borderId="0" xfId="0" applyNumberFormat="1" applyFont="1" applyAlignment="1">
      <alignment horizontal="center" vertical="center"/>
    </xf>
    <xf numFmtId="194" fontId="34" fillId="0" borderId="0" xfId="0" applyNumberFormat="1" applyFont="1" applyAlignment="1">
      <alignment horizontal="center" vertical="center"/>
    </xf>
    <xf numFmtId="176" fontId="35" fillId="0" borderId="0" xfId="0" applyFont="1">
      <alignment vertical="center"/>
    </xf>
    <xf numFmtId="176" fontId="34" fillId="0" borderId="0" xfId="0" applyFont="1">
      <alignment vertical="center"/>
    </xf>
    <xf numFmtId="176" fontId="6" fillId="0" borderId="3" xfId="0" applyFont="1" applyBorder="1" applyAlignment="1">
      <alignment horizontal="center" vertical="center"/>
    </xf>
    <xf numFmtId="194" fontId="6" fillId="0" borderId="3" xfId="0" applyNumberFormat="1" applyFont="1" applyBorder="1" applyAlignment="1">
      <alignment horizontal="center" vertical="center"/>
    </xf>
    <xf numFmtId="176" fontId="6" fillId="0" borderId="70" xfId="0" applyFont="1" applyBorder="1" applyAlignment="1">
      <alignment horizontal="center" vertical="center"/>
    </xf>
    <xf numFmtId="176" fontId="7" fillId="3" borderId="19" xfId="0" applyFont="1" applyFill="1" applyBorder="1" applyAlignment="1">
      <alignment horizontal="center" vertical="center"/>
    </xf>
    <xf numFmtId="282" fontId="7" fillId="3" borderId="19" xfId="0" applyNumberFormat="1" applyFont="1" applyFill="1" applyBorder="1" applyAlignment="1">
      <alignment horizontal="center" vertical="center"/>
    </xf>
    <xf numFmtId="194" fontId="7" fillId="3" borderId="19" xfId="0" applyNumberFormat="1" applyFont="1" applyFill="1" applyBorder="1" applyAlignment="1">
      <alignment horizontal="center" vertical="center"/>
    </xf>
    <xf numFmtId="176" fontId="7" fillId="3" borderId="20" xfId="0" applyFont="1" applyFill="1" applyBorder="1" applyAlignment="1">
      <alignment horizontal="center" vertical="center"/>
    </xf>
    <xf numFmtId="176" fontId="22" fillId="0" borderId="55" xfId="0" applyFont="1" applyBorder="1" applyAlignment="1">
      <alignment horizontal="center" vertical="center" wrapText="1"/>
    </xf>
    <xf numFmtId="282" fontId="11" fillId="0" borderId="11" xfId="0" applyNumberFormat="1" applyFont="1" applyBorder="1" applyAlignment="1">
      <alignment horizontal="center" vertical="center"/>
    </xf>
    <xf numFmtId="282" fontId="11" fillId="0" borderId="50" xfId="0" applyNumberFormat="1" applyFont="1" applyBorder="1" applyAlignment="1">
      <alignment horizontal="center" vertical="center"/>
    </xf>
    <xf numFmtId="194" fontId="11" fillId="0" borderId="21" xfId="0" applyNumberFormat="1" applyFont="1" applyBorder="1" applyAlignment="1">
      <alignment horizontal="center" vertical="center"/>
    </xf>
    <xf numFmtId="287" fontId="23" fillId="0" borderId="67" xfId="0" applyNumberFormat="1" applyFont="1" applyBorder="1" applyAlignment="1">
      <alignment horizontal="center" vertical="center" wrapText="1"/>
    </xf>
    <xf numFmtId="176" fontId="22" fillId="0" borderId="58" xfId="0" applyFont="1" applyBorder="1" applyAlignment="1">
      <alignment horizontal="center" vertical="center" wrapText="1"/>
    </xf>
    <xf numFmtId="176" fontId="11" fillId="0" borderId="11" xfId="0" applyFont="1" applyBorder="1" applyAlignment="1">
      <alignment horizontal="left" vertical="center"/>
    </xf>
    <xf numFmtId="287" fontId="23" fillId="0" borderId="60" xfId="0" applyNumberFormat="1" applyFont="1" applyBorder="1" applyAlignment="1">
      <alignment horizontal="center" vertical="center"/>
    </xf>
    <xf numFmtId="282" fontId="11" fillId="5" borderId="11" xfId="0" applyNumberFormat="1" applyFont="1" applyFill="1" applyBorder="1" applyAlignment="1">
      <alignment horizontal="center" vertical="center"/>
    </xf>
    <xf numFmtId="282" fontId="11" fillId="5" borderId="50" xfId="0" applyNumberFormat="1" applyFont="1" applyFill="1" applyBorder="1" applyAlignment="1">
      <alignment horizontal="center" vertical="center"/>
    </xf>
    <xf numFmtId="176" fontId="11" fillId="5" borderId="11" xfId="0" applyFont="1" applyFill="1" applyBorder="1" applyAlignment="1">
      <alignment horizontal="left" vertical="center"/>
    </xf>
    <xf numFmtId="176" fontId="22" fillId="0" borderId="9" xfId="0" applyFont="1" applyBorder="1" applyAlignment="1">
      <alignment horizontal="center" vertical="center" wrapText="1"/>
    </xf>
    <xf numFmtId="176" fontId="11" fillId="0" borderId="21" xfId="0" applyFont="1" applyBorder="1" applyAlignment="1">
      <alignment horizontal="left" vertical="center" wrapText="1"/>
    </xf>
    <xf numFmtId="287" fontId="23" fillId="0" borderId="66" xfId="0" applyNumberFormat="1" applyFont="1" applyBorder="1" applyAlignment="1">
      <alignment horizontal="center" vertical="center"/>
    </xf>
    <xf numFmtId="176" fontId="11" fillId="0" borderId="11" xfId="0" applyFont="1" applyBorder="1" applyAlignment="1">
      <alignment horizontal="left" vertical="center" wrapText="1"/>
    </xf>
    <xf numFmtId="282" fontId="11" fillId="0" borderId="21" xfId="0" applyNumberFormat="1" applyFont="1" applyBorder="1" applyAlignment="1">
      <alignment horizontal="center" vertical="center"/>
    </xf>
    <xf numFmtId="287" fontId="23" fillId="0" borderId="71" xfId="0" applyNumberFormat="1" applyFont="1" applyBorder="1" applyAlignment="1">
      <alignment horizontal="center" vertical="center" wrapText="1"/>
    </xf>
    <xf numFmtId="287" fontId="23" fillId="0" borderId="72" xfId="0" applyNumberFormat="1" applyFont="1" applyBorder="1" applyAlignment="1">
      <alignment horizontal="center" vertical="center"/>
    </xf>
    <xf numFmtId="282" fontId="11" fillId="0" borderId="21" xfId="0" applyNumberFormat="1" applyFont="1" applyBorder="1" applyAlignment="1">
      <alignment horizontal="center" vertical="center" wrapText="1"/>
    </xf>
    <xf numFmtId="176" fontId="22" fillId="0" borderId="73" xfId="0" applyFont="1" applyBorder="1" applyAlignment="1">
      <alignment horizontal="center" vertical="center" wrapText="1"/>
    </xf>
    <xf numFmtId="176" fontId="22" fillId="0" borderId="74" xfId="0" applyFont="1" applyBorder="1" applyAlignment="1">
      <alignment horizontal="center" vertical="center" wrapText="1"/>
    </xf>
    <xf numFmtId="287" fontId="23" fillId="0" borderId="75" xfId="0" applyNumberFormat="1" applyFont="1" applyBorder="1" applyAlignment="1">
      <alignment horizontal="center" vertical="center"/>
    </xf>
    <xf numFmtId="176" fontId="22" fillId="0" borderId="76" xfId="0" applyFont="1" applyBorder="1" applyAlignment="1">
      <alignment horizontal="center" vertical="center" wrapText="1"/>
    </xf>
    <xf numFmtId="194" fontId="11" fillId="0" borderId="77" xfId="0" applyNumberFormat="1" applyFont="1" applyBorder="1" applyAlignment="1">
      <alignment horizontal="center" vertical="center"/>
    </xf>
    <xf numFmtId="287" fontId="23" fillId="5" borderId="78" xfId="0" applyNumberFormat="1" applyFont="1" applyFill="1" applyBorder="1" applyAlignment="1">
      <alignment horizontal="center" vertical="center" wrapText="1"/>
    </xf>
    <xf numFmtId="176" fontId="22" fillId="0" borderId="52" xfId="0" applyFont="1" applyBorder="1" applyAlignment="1">
      <alignment horizontal="center" vertical="center"/>
    </xf>
    <xf numFmtId="287" fontId="23" fillId="5" borderId="78" xfId="0" applyNumberFormat="1" applyFont="1" applyFill="1" applyBorder="1" applyAlignment="1">
      <alignment horizontal="center" vertical="center"/>
    </xf>
    <xf numFmtId="176" fontId="22" fillId="0" borderId="79" xfId="0" applyFont="1" applyBorder="1" applyAlignment="1">
      <alignment horizontal="center" vertical="center"/>
    </xf>
    <xf numFmtId="176" fontId="11" fillId="0" borderId="50" xfId="0" applyFont="1" applyBorder="1" applyAlignment="1">
      <alignment horizontal="left" vertical="center" wrapText="1"/>
    </xf>
    <xf numFmtId="176" fontId="11" fillId="0" borderId="80" xfId="0" applyFont="1" applyBorder="1" applyAlignment="1">
      <alignment horizontal="left" vertical="center" wrapText="1"/>
    </xf>
    <xf numFmtId="176" fontId="11" fillId="0" borderId="54" xfId="0" applyFont="1" applyBorder="1" applyAlignment="1">
      <alignment horizontal="left" vertical="center" wrapText="1"/>
    </xf>
    <xf numFmtId="176" fontId="22" fillId="0" borderId="81" xfId="0" applyFont="1" applyBorder="1" applyAlignment="1">
      <alignment horizontal="center" vertical="center" wrapText="1"/>
    </xf>
    <xf numFmtId="176" fontId="22" fillId="0" borderId="10" xfId="0" applyFont="1" applyBorder="1" applyAlignment="1">
      <alignment horizontal="center" vertical="center"/>
    </xf>
    <xf numFmtId="176" fontId="26" fillId="0" borderId="82" xfId="0" applyFont="1" applyBorder="1" applyAlignment="1">
      <alignment horizontal="left" vertical="center" wrapText="1"/>
    </xf>
    <xf numFmtId="176" fontId="26" fillId="0" borderId="83" xfId="0" applyFont="1" applyBorder="1" applyAlignment="1">
      <alignment horizontal="left" vertical="center"/>
    </xf>
    <xf numFmtId="176" fontId="26" fillId="0" borderId="84" xfId="0" applyFont="1" applyBorder="1" applyAlignment="1">
      <alignment horizontal="left" vertical="center"/>
    </xf>
    <xf numFmtId="287" fontId="23" fillId="5" borderId="85" xfId="0" applyNumberFormat="1" applyFont="1" applyFill="1" applyBorder="1" applyAlignment="1">
      <alignment horizontal="center" vertical="center"/>
    </xf>
    <xf numFmtId="176" fontId="22" fillId="0" borderId="52" xfId="0" applyFont="1" applyBorder="1" applyAlignment="1">
      <alignment horizontal="center" vertical="center" wrapText="1"/>
    </xf>
    <xf numFmtId="176" fontId="11" fillId="0" borderId="56" xfId="0" applyFont="1" applyBorder="1" applyAlignment="1">
      <alignment horizontal="left" vertical="center" wrapText="1"/>
    </xf>
    <xf numFmtId="282" fontId="11" fillId="0" borderId="56" xfId="0" applyNumberFormat="1" applyFont="1" applyBorder="1" applyAlignment="1">
      <alignment horizontal="center" vertical="center"/>
    </xf>
    <xf numFmtId="194" fontId="11" fillId="0" borderId="86" xfId="0" applyNumberFormat="1" applyFont="1" applyBorder="1" applyAlignment="1">
      <alignment horizontal="center" vertical="center"/>
    </xf>
    <xf numFmtId="287" fontId="23" fillId="0" borderId="60" xfId="0" applyNumberFormat="1" applyFont="1" applyBorder="1" applyAlignment="1">
      <alignment horizontal="center" vertical="center" wrapText="1"/>
    </xf>
    <xf numFmtId="194" fontId="11" fillId="0" borderId="62" xfId="0" applyNumberFormat="1" applyFont="1" applyBorder="1" applyAlignment="1">
      <alignment horizontal="center" vertical="center"/>
    </xf>
    <xf numFmtId="176" fontId="11" fillId="5" borderId="56" xfId="0" applyFont="1" applyFill="1" applyBorder="1" applyAlignment="1">
      <alignment horizontal="left" vertical="center" wrapText="1"/>
    </xf>
    <xf numFmtId="282" fontId="11" fillId="5" borderId="56" xfId="0" applyNumberFormat="1" applyFont="1" applyFill="1" applyBorder="1" applyAlignment="1">
      <alignment horizontal="center" vertical="center"/>
    </xf>
    <xf numFmtId="194" fontId="11" fillId="0" borderId="87" xfId="0" applyNumberFormat="1" applyFont="1" applyBorder="1" applyAlignment="1">
      <alignment horizontal="center" vertical="center"/>
    </xf>
    <xf numFmtId="282" fontId="11" fillId="5" borderId="80" xfId="0" applyNumberFormat="1" applyFont="1" applyFill="1" applyBorder="1" applyAlignment="1">
      <alignment horizontal="center" vertical="center"/>
    </xf>
    <xf numFmtId="176" fontId="22" fillId="0" borderId="88" xfId="0" applyFont="1" applyBorder="1" applyAlignment="1">
      <alignment horizontal="center" vertical="center" wrapText="1"/>
    </xf>
    <xf numFmtId="176" fontId="23" fillId="0" borderId="50" xfId="0" applyFont="1" applyBorder="1" applyAlignment="1">
      <alignment horizontal="left" vertical="center" wrapText="1"/>
    </xf>
    <xf numFmtId="176" fontId="22" fillId="0" borderId="10" xfId="0" applyFont="1" applyBorder="1" applyAlignment="1">
      <alignment horizontal="center" vertical="center" wrapText="1"/>
    </xf>
    <xf numFmtId="287" fontId="23" fillId="0" borderId="12" xfId="0" applyNumberFormat="1" applyFont="1" applyBorder="1" applyAlignment="1">
      <alignment horizontal="center" vertical="center" wrapText="1"/>
    </xf>
    <xf numFmtId="287" fontId="23" fillId="0" borderId="12" xfId="0" applyNumberFormat="1" applyFont="1" applyBorder="1" applyAlignment="1">
      <alignment horizontal="center" vertical="center"/>
    </xf>
    <xf numFmtId="176" fontId="22" fillId="0" borderId="89" xfId="0" applyFont="1" applyBorder="1" applyAlignment="1">
      <alignment horizontal="center" vertical="center" wrapText="1"/>
    </xf>
    <xf numFmtId="287" fontId="23" fillId="5" borderId="71" xfId="0" applyNumberFormat="1" applyFont="1" applyFill="1" applyBorder="1" applyAlignment="1">
      <alignment horizontal="center" vertical="center" wrapText="1"/>
    </xf>
    <xf numFmtId="287" fontId="23" fillId="5" borderId="72" xfId="0" applyNumberFormat="1" applyFont="1" applyFill="1" applyBorder="1" applyAlignment="1">
      <alignment horizontal="center" vertical="center"/>
    </xf>
    <xf numFmtId="282" fontId="11" fillId="0" borderId="50" xfId="0" applyNumberFormat="1" applyFont="1" applyBorder="1" applyAlignment="1">
      <alignment horizontal="center" vertical="center" wrapText="1"/>
    </xf>
    <xf numFmtId="194" fontId="11" fillId="0" borderId="77" xfId="0" applyNumberFormat="1" applyFont="1" applyBorder="1" applyAlignment="1">
      <alignment horizontal="center" vertical="center" wrapText="1"/>
    </xf>
    <xf numFmtId="176" fontId="11" fillId="0" borderId="90" xfId="0" applyFont="1" applyBorder="1" applyAlignment="1">
      <alignment horizontal="left" vertical="center" wrapText="1"/>
    </xf>
    <xf numFmtId="176" fontId="11" fillId="0" borderId="0" xfId="0" applyFont="1" applyAlignment="1">
      <alignment horizontal="left" vertical="center"/>
    </xf>
    <xf numFmtId="176" fontId="11" fillId="0" borderId="91" xfId="0" applyFont="1" applyBorder="1" applyAlignment="1">
      <alignment horizontal="left" vertical="center"/>
    </xf>
    <xf numFmtId="176" fontId="22" fillId="0" borderId="92" xfId="0" applyFont="1" applyBorder="1" applyAlignment="1">
      <alignment horizontal="center" vertical="center" wrapText="1"/>
    </xf>
    <xf numFmtId="287" fontId="23" fillId="5" borderId="60" xfId="0" applyNumberFormat="1" applyFont="1" applyFill="1" applyBorder="1" applyAlignment="1">
      <alignment horizontal="center" vertical="center"/>
    </xf>
    <xf numFmtId="194" fontId="11" fillId="0" borderId="93" xfId="0" applyNumberFormat="1" applyFont="1" applyBorder="1" applyAlignment="1">
      <alignment horizontal="center" vertical="center"/>
    </xf>
    <xf numFmtId="176" fontId="15" fillId="0" borderId="10" xfId="0" applyFont="1" applyBorder="1" applyAlignment="1">
      <alignment horizontal="center" vertical="center" wrapText="1"/>
    </xf>
    <xf numFmtId="176" fontId="11" fillId="0" borderId="56" xfId="0" applyFont="1" applyBorder="1" applyAlignment="1">
      <alignment horizontal="left" vertical="center"/>
    </xf>
    <xf numFmtId="194" fontId="11" fillId="0" borderId="94" xfId="0" applyNumberFormat="1" applyFont="1" applyBorder="1" applyAlignment="1">
      <alignment horizontal="center" vertical="center"/>
    </xf>
    <xf numFmtId="176" fontId="23" fillId="0" borderId="95" xfId="0" applyFont="1" applyBorder="1" applyAlignment="1">
      <alignment horizontal="left" vertical="center" wrapText="1"/>
    </xf>
    <xf numFmtId="282" fontId="11" fillId="0" borderId="96" xfId="0" applyNumberFormat="1" applyFont="1" applyBorder="1" applyAlignment="1">
      <alignment horizontal="left" vertical="center" wrapText="1"/>
    </xf>
    <xf numFmtId="176" fontId="11" fillId="0" borderId="96" xfId="0" applyFont="1" applyBorder="1" applyAlignment="1">
      <alignment horizontal="left" vertical="center" wrapText="1"/>
    </xf>
    <xf numFmtId="176" fontId="36" fillId="0" borderId="97" xfId="0" applyFont="1" applyBorder="1" applyAlignment="1">
      <alignment horizontal="left" vertical="center"/>
    </xf>
    <xf numFmtId="176" fontId="36" fillId="0" borderId="83" xfId="0" applyFont="1" applyBorder="1" applyAlignment="1">
      <alignment horizontal="left" vertical="center"/>
    </xf>
    <xf numFmtId="282" fontId="36" fillId="0" borderId="83" xfId="0" applyNumberFormat="1" applyFont="1" applyBorder="1" applyAlignment="1">
      <alignment horizontal="left" vertical="center"/>
    </xf>
    <xf numFmtId="176" fontId="36" fillId="0" borderId="98" xfId="0" applyFont="1" applyBorder="1" applyAlignment="1">
      <alignment horizontal="left" vertical="center"/>
    </xf>
    <xf numFmtId="176" fontId="36" fillId="0" borderId="99" xfId="0" applyFont="1" applyBorder="1" applyAlignment="1">
      <alignment horizontal="left" vertical="center"/>
    </xf>
    <xf numFmtId="176" fontId="24" fillId="0" borderId="0" xfId="0" applyFont="1">
      <alignment vertical="center"/>
    </xf>
    <xf numFmtId="176" fontId="37" fillId="0" borderId="1" xfId="0" applyFont="1" applyBorder="1">
      <alignment vertical="center"/>
    </xf>
    <xf numFmtId="49" fontId="38" fillId="0" borderId="1" xfId="0" applyNumberFormat="1" applyFont="1" applyBorder="1" applyAlignment="1">
      <alignment horizontal="center" vertical="center"/>
    </xf>
    <xf numFmtId="282" fontId="39" fillId="0" borderId="1" xfId="0" applyNumberFormat="1" applyFont="1" applyBorder="1" applyAlignment="1">
      <alignment horizontal="center" vertical="center"/>
    </xf>
    <xf numFmtId="282" fontId="39" fillId="2" borderId="1" xfId="0" applyNumberFormat="1" applyFont="1" applyFill="1" applyBorder="1" applyAlignment="1">
      <alignment horizontal="center" vertical="center"/>
    </xf>
    <xf numFmtId="10" fontId="39" fillId="2" borderId="1" xfId="0" applyNumberFormat="1" applyFont="1" applyFill="1" applyBorder="1" applyAlignment="1">
      <alignment horizontal="center" vertical="center"/>
    </xf>
    <xf numFmtId="176" fontId="40" fillId="0" borderId="1" xfId="0" applyFont="1" applyBorder="1" applyAlignment="1">
      <alignment horizontal="center" vertical="center"/>
    </xf>
    <xf numFmtId="176" fontId="7" fillId="3" borderId="19" xfId="0" applyFont="1" applyFill="1" applyBorder="1" applyAlignment="1">
      <alignment horizontal="center" vertical="center" wrapText="1"/>
    </xf>
    <xf numFmtId="176" fontId="7" fillId="3" borderId="20" xfId="0" applyFont="1" applyFill="1" applyBorder="1" applyAlignment="1">
      <alignment horizontal="center" vertical="center" wrapText="1"/>
    </xf>
    <xf numFmtId="176" fontId="7" fillId="3" borderId="21" xfId="480" applyFont="1" applyFill="1" applyBorder="1" applyAlignment="1">
      <alignment horizontal="center" vertical="center" wrapText="1"/>
    </xf>
    <xf numFmtId="176" fontId="24" fillId="0" borderId="7" xfId="0" applyFont="1" applyBorder="1">
      <alignment vertical="center"/>
    </xf>
    <xf numFmtId="49" fontId="15" fillId="0" borderId="76" xfId="540" applyNumberFormat="1" applyFont="1" applyFill="1" applyBorder="1" applyAlignment="1">
      <alignment horizontal="center" vertical="center" wrapText="1"/>
    </xf>
    <xf numFmtId="176" fontId="10" fillId="0" borderId="21" xfId="476" applyFont="1" applyFill="1" applyBorder="1" applyAlignment="1">
      <alignment horizontal="left" vertical="center" wrapText="1"/>
    </xf>
    <xf numFmtId="282" fontId="13" fillId="0" borderId="11" xfId="1" applyNumberFormat="1" applyFont="1" applyFill="1" applyBorder="1" applyAlignment="1">
      <alignment horizontal="center" vertical="center"/>
    </xf>
    <xf numFmtId="10" fontId="13" fillId="0" borderId="11" xfId="1" applyNumberFormat="1" applyFont="1" applyFill="1" applyBorder="1" applyAlignment="1">
      <alignment horizontal="center" vertical="center"/>
    </xf>
    <xf numFmtId="286" fontId="16" fillId="0" borderId="100" xfId="0" applyNumberFormat="1" applyFont="1" applyBorder="1" applyAlignment="1">
      <alignment horizontal="center" vertical="center" wrapText="1"/>
    </xf>
    <xf numFmtId="49" fontId="15" fillId="0" borderId="52" xfId="540" applyNumberFormat="1" applyFont="1" applyFill="1" applyBorder="1" applyAlignment="1">
      <alignment horizontal="center" vertical="center" wrapText="1"/>
    </xf>
    <xf numFmtId="286" fontId="19" fillId="0" borderId="78" xfId="0" applyNumberFormat="1" applyFont="1" applyBorder="1" applyAlignment="1">
      <alignment horizontal="center" vertical="center" wrapText="1"/>
    </xf>
    <xf numFmtId="49" fontId="15" fillId="0" borderId="101" xfId="540" applyNumberFormat="1" applyFont="1" applyFill="1" applyBorder="1" applyAlignment="1">
      <alignment horizontal="center" vertical="center" wrapText="1"/>
    </xf>
    <xf numFmtId="49" fontId="13" fillId="0" borderId="61" xfId="1" applyNumberFormat="1" applyFont="1" applyFill="1" applyBorder="1" applyAlignment="1">
      <alignment horizontal="left" vertical="center" wrapText="1"/>
    </xf>
    <xf numFmtId="49" fontId="13" fillId="0" borderId="102" xfId="1" applyNumberFormat="1" applyFont="1" applyFill="1" applyBorder="1" applyAlignment="1">
      <alignment horizontal="left" vertical="center"/>
    </xf>
    <xf numFmtId="49" fontId="13" fillId="0" borderId="57" xfId="1" applyNumberFormat="1" applyFont="1" applyFill="1" applyBorder="1" applyAlignment="1">
      <alignment horizontal="left" vertical="center"/>
    </xf>
    <xf numFmtId="286" fontId="19" fillId="0" borderId="103" xfId="0" applyNumberFormat="1" applyFont="1" applyBorder="1" applyAlignment="1">
      <alignment horizontal="center" vertical="center" wrapText="1"/>
    </xf>
    <xf numFmtId="49" fontId="13" fillId="0" borderId="62" xfId="1" applyNumberFormat="1" applyFont="1" applyFill="1" applyBorder="1" applyAlignment="1">
      <alignment horizontal="left" vertical="center" wrapText="1"/>
    </xf>
    <xf numFmtId="286" fontId="16" fillId="0" borderId="78" xfId="0" applyNumberFormat="1" applyFont="1" applyBorder="1" applyAlignment="1">
      <alignment horizontal="center" vertical="center" wrapText="1"/>
    </xf>
    <xf numFmtId="49" fontId="13" fillId="0" borderId="104" xfId="1" applyNumberFormat="1" applyFont="1" applyFill="1" applyBorder="1" applyAlignment="1">
      <alignment horizontal="left" vertical="center" wrapText="1"/>
    </xf>
    <xf numFmtId="282" fontId="13" fillId="0" borderId="56" xfId="1" applyNumberFormat="1" applyFont="1" applyFill="1" applyBorder="1" applyAlignment="1">
      <alignment horizontal="center" vertical="center"/>
    </xf>
    <xf numFmtId="10" fontId="13" fillId="0" borderId="56" xfId="1" applyNumberFormat="1" applyFont="1" applyFill="1" applyBorder="1" applyAlignment="1">
      <alignment horizontal="center" vertical="center"/>
    </xf>
    <xf numFmtId="49" fontId="15" fillId="0" borderId="21" xfId="540" applyNumberFormat="1" applyFont="1" applyFill="1" applyBorder="1" applyAlignment="1">
      <alignment horizontal="center" vertical="center" wrapText="1"/>
    </xf>
    <xf numFmtId="49" fontId="13" fillId="0" borderId="54" xfId="1" applyNumberFormat="1" applyFont="1" applyFill="1" applyBorder="1" applyAlignment="1">
      <alignment horizontal="left" vertical="center" wrapText="1"/>
    </xf>
    <xf numFmtId="288" fontId="23" fillId="0" borderId="60" xfId="480" applyNumberFormat="1" applyFont="1" applyBorder="1" applyAlignment="1">
      <alignment horizontal="center" vertical="center" wrapText="1"/>
    </xf>
    <xf numFmtId="49" fontId="15" fillId="0" borderId="21" xfId="540" applyNumberFormat="1" applyFont="1" applyFill="1" applyBorder="1" applyAlignment="1" applyProtection="1">
      <alignment horizontal="center" vertical="center" wrapText="1"/>
    </xf>
    <xf numFmtId="288" fontId="23" fillId="0" borderId="60" xfId="480" applyNumberFormat="1" applyFont="1" applyFill="1" applyBorder="1" applyAlignment="1">
      <alignment horizontal="center" vertical="center" wrapText="1"/>
    </xf>
    <xf numFmtId="49" fontId="15" fillId="0" borderId="105" xfId="540" applyNumberFormat="1" applyFont="1" applyFill="1" applyBorder="1" applyAlignment="1">
      <alignment horizontal="center" vertical="center" wrapText="1"/>
    </xf>
    <xf numFmtId="49" fontId="13" fillId="0" borderId="106" xfId="1" applyNumberFormat="1" applyFont="1" applyFill="1" applyBorder="1" applyAlignment="1">
      <alignment horizontal="left" vertical="center" wrapText="1"/>
    </xf>
    <xf numFmtId="49" fontId="13" fillId="0" borderId="107" xfId="1" applyNumberFormat="1" applyFont="1" applyFill="1" applyBorder="1" applyAlignment="1">
      <alignment horizontal="left" vertical="center" wrapText="1"/>
    </xf>
    <xf numFmtId="49" fontId="15" fillId="0" borderId="10" xfId="540" applyNumberFormat="1" applyFont="1" applyFill="1" applyBorder="1" applyAlignment="1">
      <alignment horizontal="center" vertical="center" wrapText="1"/>
    </xf>
    <xf numFmtId="49" fontId="13" fillId="0" borderId="11" xfId="1" applyNumberFormat="1" applyFont="1" applyFill="1" applyBorder="1" applyAlignment="1">
      <alignment horizontal="left" vertical="center" wrapText="1"/>
    </xf>
    <xf numFmtId="286" fontId="16" fillId="0" borderId="12" xfId="0" applyNumberFormat="1" applyFont="1" applyBorder="1" applyAlignment="1">
      <alignment horizontal="center" vertical="center" wrapText="1"/>
    </xf>
    <xf numFmtId="49" fontId="13" fillId="0" borderId="108" xfId="1" applyNumberFormat="1" applyFont="1" applyFill="1" applyBorder="1" applyAlignment="1">
      <alignment horizontal="left" vertical="center" wrapText="1"/>
    </xf>
    <xf numFmtId="286" fontId="19" fillId="0" borderId="12" xfId="0" applyNumberFormat="1" applyFont="1" applyBorder="1" applyAlignment="1">
      <alignment horizontal="center" vertical="center" wrapText="1"/>
    </xf>
    <xf numFmtId="49" fontId="15" fillId="0" borderId="55" xfId="540" applyNumberFormat="1" applyFont="1" applyFill="1" applyBorder="1" applyAlignment="1">
      <alignment horizontal="center" vertical="center" wrapText="1"/>
    </xf>
    <xf numFmtId="49" fontId="13" fillId="0" borderId="63" xfId="1" applyNumberFormat="1" applyFont="1" applyFill="1" applyBorder="1" applyAlignment="1">
      <alignment horizontal="left" vertical="center" wrapText="1"/>
    </xf>
    <xf numFmtId="282" fontId="13" fillId="0" borderId="63" xfId="1" applyNumberFormat="1" applyFont="1" applyFill="1" applyBorder="1" applyAlignment="1">
      <alignment horizontal="center" vertical="center"/>
    </xf>
    <xf numFmtId="10" fontId="13" fillId="0" borderId="63" xfId="1" applyNumberFormat="1" applyFont="1" applyFill="1" applyBorder="1" applyAlignment="1">
      <alignment horizontal="center" vertical="center"/>
    </xf>
    <xf numFmtId="286" fontId="16" fillId="0" borderId="67" xfId="0" applyNumberFormat="1" applyFont="1" applyBorder="1" applyAlignment="1">
      <alignment horizontal="center" vertical="center" wrapText="1"/>
    </xf>
    <xf numFmtId="49" fontId="15" fillId="0" borderId="9" xfId="540" applyNumberFormat="1" applyFont="1" applyFill="1" applyBorder="1" applyAlignment="1">
      <alignment horizontal="center" vertical="center" wrapText="1"/>
    </xf>
    <xf numFmtId="49" fontId="11" fillId="0" borderId="82" xfId="0" applyNumberFormat="1" applyFont="1" applyBorder="1" applyAlignment="1">
      <alignment horizontal="left" vertical="center" wrapText="1"/>
    </xf>
    <xf numFmtId="49" fontId="11" fillId="0" borderId="83" xfId="0" applyNumberFormat="1" applyFont="1" applyBorder="1" applyAlignment="1">
      <alignment horizontal="left" vertical="center"/>
    </xf>
    <xf numFmtId="49" fontId="11" fillId="0" borderId="84" xfId="0" applyNumberFormat="1" applyFont="1" applyBorder="1" applyAlignment="1">
      <alignment horizontal="left" vertical="center"/>
    </xf>
    <xf numFmtId="286" fontId="19" fillId="0" borderId="66" xfId="0" applyNumberFormat="1" applyFont="1" applyBorder="1" applyAlignment="1">
      <alignment horizontal="center" vertical="center" wrapText="1"/>
    </xf>
    <xf numFmtId="49" fontId="15" fillId="0" borderId="109" xfId="540" applyNumberFormat="1" applyFont="1" applyFill="1" applyBorder="1" applyAlignment="1">
      <alignment horizontal="center" vertical="center" wrapText="1"/>
    </xf>
    <xf numFmtId="286" fontId="19" fillId="0" borderId="110" xfId="0" applyNumberFormat="1" applyFont="1" applyBorder="1" applyAlignment="1">
      <alignment horizontal="center" vertical="center" wrapText="1"/>
    </xf>
    <xf numFmtId="49" fontId="15" fillId="0" borderId="111" xfId="540" applyNumberFormat="1" applyFont="1" applyFill="1" applyBorder="1" applyAlignment="1">
      <alignment horizontal="center" vertical="center" wrapText="1"/>
    </xf>
    <xf numFmtId="49" fontId="13" fillId="0" borderId="80" xfId="1" applyNumberFormat="1" applyFont="1" applyFill="1" applyBorder="1" applyAlignment="1">
      <alignment horizontal="left" vertical="center" wrapText="1"/>
    </xf>
    <xf numFmtId="282" fontId="41" fillId="0" borderId="21" xfId="1" applyNumberFormat="1" applyFont="1" applyFill="1" applyBorder="1" applyAlignment="1">
      <alignment horizontal="center" vertical="center" wrapText="1"/>
    </xf>
    <xf numFmtId="10" fontId="13" fillId="0" borderId="50" xfId="1" applyNumberFormat="1" applyFont="1" applyFill="1" applyBorder="1" applyAlignment="1">
      <alignment horizontal="center" vertical="center"/>
    </xf>
    <xf numFmtId="283" fontId="12" fillId="5" borderId="21" xfId="1" applyNumberFormat="1" applyFont="1" applyFill="1" applyBorder="1" applyAlignment="1">
      <alignment horizontal="center" vertical="center" wrapText="1"/>
    </xf>
    <xf numFmtId="282" fontId="41" fillId="0" borderId="21" xfId="1" applyNumberFormat="1" applyFont="1" applyFill="1" applyBorder="1" applyAlignment="1" applyProtection="1">
      <alignment horizontal="center" vertical="center" wrapText="1"/>
    </xf>
    <xf numFmtId="176" fontId="42" fillId="0" borderId="112" xfId="480" applyFont="1" applyFill="1" applyBorder="1" applyAlignment="1">
      <alignment horizontal="left" vertical="center" wrapText="1"/>
    </xf>
    <xf numFmtId="176" fontId="8" fillId="0" borderId="112" xfId="480" applyFont="1" applyFill="1" applyBorder="1" applyAlignment="1">
      <alignment horizontal="left" vertical="center" wrapText="1"/>
    </xf>
    <xf numFmtId="283" fontId="12" fillId="5" borderId="21" xfId="1" applyNumberFormat="1" applyFont="1" applyFill="1" applyBorder="1" applyAlignment="1" applyProtection="1">
      <alignment horizontal="center" vertical="center" wrapText="1"/>
    </xf>
    <xf numFmtId="282" fontId="41" fillId="0" borderId="27" xfId="1" applyNumberFormat="1" applyFont="1" applyFill="1" applyBorder="1" applyAlignment="1">
      <alignment horizontal="center" vertical="center" wrapText="1"/>
    </xf>
    <xf numFmtId="49" fontId="13" fillId="0" borderId="21" xfId="1" applyNumberFormat="1" applyFont="1" applyFill="1" applyBorder="1" applyAlignment="1">
      <alignment horizontal="left" vertical="center" wrapText="1"/>
    </xf>
    <xf numFmtId="282" fontId="13" fillId="0" borderId="21" xfId="1" applyNumberFormat="1" applyFont="1" applyFill="1" applyBorder="1" applyAlignment="1">
      <alignment horizontal="center" vertical="center"/>
    </xf>
    <xf numFmtId="10" fontId="13" fillId="0" borderId="21" xfId="1" applyNumberFormat="1" applyFont="1" applyFill="1" applyBorder="1" applyAlignment="1">
      <alignment horizontal="center" vertical="center"/>
    </xf>
    <xf numFmtId="283" fontId="12" fillId="5" borderId="29" xfId="1" applyNumberFormat="1" applyFont="1" applyFill="1" applyBorder="1" applyAlignment="1">
      <alignment horizontal="center" vertical="center" wrapText="1"/>
    </xf>
    <xf numFmtId="282" fontId="41" fillId="0" borderId="27" xfId="1" applyNumberFormat="1" applyFont="1" applyFill="1" applyBorder="1" applyAlignment="1" applyProtection="1">
      <alignment horizontal="center" vertical="center" wrapText="1"/>
    </xf>
    <xf numFmtId="176" fontId="42" fillId="0" borderId="21" xfId="480" applyFont="1" applyFill="1" applyBorder="1" applyAlignment="1">
      <alignment horizontal="left" vertical="center" wrapText="1"/>
    </xf>
    <xf numFmtId="176" fontId="8" fillId="0" borderId="21" xfId="480" applyFont="1" applyFill="1" applyBorder="1" applyAlignment="1">
      <alignment horizontal="left" vertical="center" wrapText="1"/>
    </xf>
    <xf numFmtId="283" fontId="12" fillId="5" borderId="29" xfId="1" applyNumberFormat="1" applyFont="1" applyFill="1" applyBorder="1" applyAlignment="1" applyProtection="1">
      <alignment horizontal="center" vertical="center" wrapText="1"/>
    </xf>
    <xf numFmtId="10" fontId="13" fillId="0" borderId="27" xfId="1" applyNumberFormat="1" applyFont="1" applyFill="1" applyBorder="1" applyAlignment="1">
      <alignment horizontal="center" vertical="center"/>
    </xf>
    <xf numFmtId="49" fontId="13" fillId="0" borderId="27" xfId="1" applyNumberFormat="1" applyFont="1" applyFill="1" applyBorder="1" applyAlignment="1">
      <alignment horizontal="left" vertical="center" wrapText="1"/>
    </xf>
    <xf numFmtId="49" fontId="15" fillId="0" borderId="113" xfId="540" applyNumberFormat="1" applyFont="1" applyFill="1" applyBorder="1" applyAlignment="1">
      <alignment horizontal="center" vertical="center" wrapText="1"/>
    </xf>
    <xf numFmtId="49" fontId="13" fillId="5" borderId="21" xfId="1" applyNumberFormat="1" applyFont="1" applyFill="1" applyBorder="1" applyAlignment="1">
      <alignment horizontal="left" vertical="center" wrapText="1"/>
    </xf>
    <xf numFmtId="282" fontId="13" fillId="5" borderId="21" xfId="1" applyNumberFormat="1" applyFont="1" applyFill="1" applyBorder="1" applyAlignment="1">
      <alignment horizontal="center" vertical="center"/>
    </xf>
    <xf numFmtId="10" fontId="13" fillId="5" borderId="27" xfId="1" applyNumberFormat="1" applyFont="1" applyFill="1" applyBorder="1" applyAlignment="1">
      <alignment horizontal="center" vertical="center"/>
    </xf>
    <xf numFmtId="49" fontId="15" fillId="0" borderId="114" xfId="540" applyNumberFormat="1" applyFont="1" applyFill="1" applyBorder="1" applyAlignment="1">
      <alignment horizontal="center" vertical="center" wrapText="1"/>
    </xf>
    <xf numFmtId="49" fontId="15" fillId="0" borderId="89" xfId="540" applyNumberFormat="1" applyFont="1" applyFill="1" applyBorder="1" applyAlignment="1">
      <alignment horizontal="center" vertical="center" wrapText="1"/>
    </xf>
    <xf numFmtId="49" fontId="13" fillId="5" borderId="27" xfId="1" applyNumberFormat="1" applyFont="1" applyFill="1" applyBorder="1" applyAlignment="1">
      <alignment horizontal="left" vertical="center" wrapText="1"/>
    </xf>
    <xf numFmtId="49" fontId="28" fillId="0" borderId="48" xfId="484" applyNumberFormat="1" applyFont="1" applyFill="1" applyBorder="1" applyAlignment="1">
      <alignment horizontal="center" vertical="center" wrapText="1"/>
    </xf>
    <xf numFmtId="282" fontId="13" fillId="0" borderId="11" xfId="0" applyNumberFormat="1" applyFont="1" applyFill="1" applyBorder="1" applyAlignment="1">
      <alignment horizontal="center" vertical="center"/>
    </xf>
    <xf numFmtId="282" fontId="10" fillId="0" borderId="11" xfId="0" applyNumberFormat="1" applyFont="1" applyFill="1" applyBorder="1" applyAlignment="1">
      <alignment horizontal="center" vertical="center"/>
    </xf>
    <xf numFmtId="10" fontId="10" fillId="0" borderId="50" xfId="0" applyNumberFormat="1" applyFont="1" applyFill="1" applyBorder="1" applyAlignment="1">
      <alignment horizontal="center" vertical="center"/>
    </xf>
    <xf numFmtId="286" fontId="16" fillId="0" borderId="115" xfId="0" applyNumberFormat="1" applyFont="1" applyBorder="1" applyAlignment="1">
      <alignment horizontal="center" vertical="center" wrapText="1"/>
    </xf>
    <xf numFmtId="49" fontId="9" fillId="0" borderId="52" xfId="484" applyNumberFormat="1" applyFont="1" applyFill="1" applyBorder="1" applyAlignment="1">
      <alignment horizontal="center" vertical="center" wrapText="1"/>
    </xf>
    <xf numFmtId="49" fontId="9" fillId="0" borderId="81" xfId="484" applyNumberFormat="1" applyFont="1" applyFill="1" applyBorder="1" applyAlignment="1">
      <alignment horizontal="center" vertical="center" wrapText="1"/>
    </xf>
    <xf numFmtId="49" fontId="12" fillId="0" borderId="11" xfId="1" applyNumberFormat="1" applyFont="1" applyFill="1" applyBorder="1" applyAlignment="1">
      <alignment horizontal="left" vertical="center" wrapText="1"/>
    </xf>
    <xf numFmtId="286" fontId="19" fillId="0" borderId="85" xfId="0" applyNumberFormat="1" applyFont="1" applyBorder="1" applyAlignment="1">
      <alignment horizontal="center" vertical="center" wrapText="1"/>
    </xf>
    <xf numFmtId="49" fontId="15" fillId="0" borderId="81" xfId="540" applyNumberFormat="1" applyFont="1" applyFill="1" applyBorder="1" applyAlignment="1">
      <alignment horizontal="center" vertical="center" wrapText="1"/>
    </xf>
    <xf numFmtId="286" fontId="12" fillId="0" borderId="85" xfId="0" applyNumberFormat="1" applyFont="1" applyBorder="1" applyAlignment="1">
      <alignment horizontal="center" vertical="center" wrapText="1"/>
    </xf>
    <xf numFmtId="286" fontId="12" fillId="0" borderId="12" xfId="0" applyNumberFormat="1" applyFont="1" applyBorder="1" applyAlignment="1">
      <alignment horizontal="center" vertical="center" wrapText="1"/>
    </xf>
    <xf numFmtId="49" fontId="13" fillId="0" borderId="116" xfId="1" applyNumberFormat="1" applyFont="1" applyFill="1" applyBorder="1" applyAlignment="1">
      <alignment horizontal="left" vertical="center" wrapText="1"/>
    </xf>
    <xf numFmtId="286" fontId="12" fillId="0" borderId="110" xfId="0" applyNumberFormat="1" applyFont="1" applyBorder="1" applyAlignment="1">
      <alignment horizontal="center" vertical="center" wrapText="1"/>
    </xf>
    <xf numFmtId="176" fontId="1" fillId="0" borderId="0" xfId="456" applyFont="1" applyFill="1">
      <alignment vertical="center"/>
    </xf>
    <xf numFmtId="176" fontId="2" fillId="0" borderId="0" xfId="456" applyFont="1">
      <alignment vertical="center"/>
    </xf>
    <xf numFmtId="49" fontId="2" fillId="0" borderId="1" xfId="456" applyNumberFormat="1" applyFont="1" applyBorder="1" applyAlignment="1">
      <alignment horizontal="center" vertical="center"/>
    </xf>
    <xf numFmtId="282" fontId="2" fillId="0" borderId="1" xfId="456" applyNumberFormat="1" applyFont="1" applyBorder="1" applyAlignment="1">
      <alignment horizontal="center" vertical="center"/>
    </xf>
    <xf numFmtId="10" fontId="2" fillId="0" borderId="1" xfId="456" applyNumberFormat="1" applyFont="1" applyBorder="1" applyAlignment="1">
      <alignment horizontal="center" vertical="center"/>
    </xf>
    <xf numFmtId="176" fontId="2" fillId="0" borderId="1" xfId="456" applyFont="1" applyBorder="1" applyAlignment="1">
      <alignment horizontal="center" vertical="center"/>
    </xf>
    <xf numFmtId="176" fontId="6" fillId="0" borderId="3" xfId="456" applyFont="1" applyBorder="1" applyAlignment="1">
      <alignment horizontal="center" vertical="center"/>
    </xf>
    <xf numFmtId="176" fontId="6" fillId="0" borderId="70" xfId="456" applyFont="1" applyBorder="1" applyAlignment="1">
      <alignment horizontal="center" vertical="center"/>
    </xf>
    <xf numFmtId="176" fontId="7" fillId="3" borderId="18" xfId="456" applyFont="1" applyFill="1" applyBorder="1" applyAlignment="1">
      <alignment horizontal="center" vertical="center" wrapText="1"/>
    </xf>
    <xf numFmtId="176" fontId="7" fillId="3" borderId="19" xfId="456" applyFont="1" applyFill="1" applyBorder="1" applyAlignment="1">
      <alignment horizontal="center" vertical="center" wrapText="1"/>
    </xf>
    <xf numFmtId="282" fontId="7" fillId="3" borderId="19" xfId="456" applyNumberFormat="1" applyFont="1" applyFill="1" applyBorder="1" applyAlignment="1">
      <alignment horizontal="center" vertical="center" wrapText="1"/>
    </xf>
    <xf numFmtId="10" fontId="7" fillId="3" borderId="19" xfId="456" applyNumberFormat="1" applyFont="1" applyFill="1" applyBorder="1" applyAlignment="1">
      <alignment horizontal="center" vertical="center" wrapText="1"/>
    </xf>
    <xf numFmtId="176" fontId="7" fillId="3" borderId="20" xfId="456" applyFont="1" applyFill="1" applyBorder="1" applyAlignment="1">
      <alignment horizontal="center" vertical="center" wrapText="1"/>
    </xf>
    <xf numFmtId="176" fontId="2" fillId="0" borderId="7" xfId="456" applyFont="1" applyBorder="1">
      <alignment vertical="center"/>
    </xf>
    <xf numFmtId="176" fontId="7" fillId="3" borderId="21" xfId="456" applyFont="1" applyFill="1" applyBorder="1" applyAlignment="1">
      <alignment horizontal="center" vertical="center" wrapText="1"/>
    </xf>
    <xf numFmtId="49" fontId="7" fillId="7" borderId="81" xfId="456" applyNumberFormat="1" applyFont="1" applyFill="1" applyBorder="1" applyAlignment="1">
      <alignment horizontal="left" vertical="center" wrapText="1"/>
    </xf>
    <xf numFmtId="49" fontId="24" fillId="7" borderId="63" xfId="456" applyNumberFormat="1" applyFont="1" applyFill="1" applyBorder="1" applyAlignment="1">
      <alignment horizontal="left" vertical="center" wrapText="1"/>
    </xf>
    <xf numFmtId="282" fontId="24" fillId="7" borderId="63" xfId="456" applyNumberFormat="1" applyFont="1" applyFill="1" applyBorder="1" applyAlignment="1">
      <alignment horizontal="left" vertical="center" wrapText="1"/>
    </xf>
    <xf numFmtId="10" fontId="24" fillId="7" borderId="77" xfId="456" applyNumberFormat="1" applyFont="1" applyFill="1" applyBorder="1" applyAlignment="1">
      <alignment horizontal="left" vertical="center" wrapText="1"/>
    </xf>
    <xf numFmtId="49" fontId="24" fillId="7" borderId="85" xfId="456" applyNumberFormat="1" applyFont="1" applyFill="1" applyBorder="1" applyAlignment="1">
      <alignment horizontal="left" vertical="center" wrapText="1"/>
    </xf>
    <xf numFmtId="49" fontId="28" fillId="5" borderId="21" xfId="456" applyNumberFormat="1" applyFont="1" applyFill="1" applyBorder="1" applyAlignment="1">
      <alignment horizontal="center" vertical="center" wrapText="1"/>
    </xf>
    <xf numFmtId="176" fontId="25" fillId="0" borderId="29" xfId="453" applyFont="1" applyFill="1" applyBorder="1" applyAlignment="1">
      <alignment vertical="center"/>
    </xf>
    <xf numFmtId="282" fontId="10" fillId="0" borderId="11" xfId="456" applyNumberFormat="1" applyFont="1" applyFill="1" applyBorder="1" applyAlignment="1">
      <alignment horizontal="center" vertical="center"/>
    </xf>
    <xf numFmtId="282" fontId="10" fillId="0" borderId="50" xfId="456" applyNumberFormat="1" applyFont="1" applyFill="1" applyBorder="1" applyAlignment="1">
      <alignment horizontal="center" vertical="center"/>
    </xf>
    <xf numFmtId="10" fontId="10" fillId="5" borderId="50" xfId="456" applyNumberFormat="1" applyFont="1" applyFill="1" applyBorder="1" applyAlignment="1">
      <alignment horizontal="center" vertical="center"/>
    </xf>
    <xf numFmtId="286" fontId="16" fillId="5" borderId="21" xfId="456" applyNumberFormat="1" applyFont="1" applyFill="1" applyBorder="1" applyAlignment="1">
      <alignment horizontal="center" vertical="center" wrapText="1"/>
    </xf>
    <xf numFmtId="286" fontId="19" fillId="5" borderId="21" xfId="456" applyNumberFormat="1" applyFont="1" applyFill="1" applyBorder="1" applyAlignment="1">
      <alignment horizontal="center" vertical="center"/>
    </xf>
    <xf numFmtId="176" fontId="12" fillId="0" borderId="0" xfId="480" applyFont="1" applyFill="1" applyAlignment="1">
      <alignment horizontal="left" vertical="center" wrapText="1"/>
    </xf>
    <xf numFmtId="176" fontId="8" fillId="0" borderId="0" xfId="480" applyFont="1" applyFill="1" applyAlignment="1">
      <alignment horizontal="left" vertical="center" wrapText="1"/>
    </xf>
    <xf numFmtId="176" fontId="43" fillId="0" borderId="29" xfId="453" applyFont="1" applyFill="1" applyBorder="1" applyAlignment="1">
      <alignment vertical="center"/>
    </xf>
    <xf numFmtId="282" fontId="13" fillId="0" borderId="11" xfId="456" applyNumberFormat="1" applyFont="1" applyFill="1" applyBorder="1" applyAlignment="1">
      <alignment horizontal="center" vertical="center"/>
    </xf>
    <xf numFmtId="282" fontId="13" fillId="0" borderId="50" xfId="456" applyNumberFormat="1" applyFont="1" applyFill="1" applyBorder="1" applyAlignment="1">
      <alignment horizontal="center" vertical="center"/>
    </xf>
    <xf numFmtId="49" fontId="28" fillId="5" borderId="21" xfId="484" applyNumberFormat="1" applyFont="1" applyFill="1" applyBorder="1" applyAlignment="1">
      <alignment horizontal="center" vertical="center" wrapText="1"/>
    </xf>
    <xf numFmtId="282" fontId="13" fillId="0" borderId="11" xfId="456" applyNumberFormat="1" applyFont="1" applyBorder="1" applyAlignment="1">
      <alignment horizontal="center" vertical="center"/>
    </xf>
    <xf numFmtId="282" fontId="10" fillId="0" borderId="11" xfId="456" applyNumberFormat="1" applyFont="1" applyBorder="1" applyAlignment="1">
      <alignment horizontal="center" vertical="center"/>
    </xf>
    <xf numFmtId="5" fontId="12" fillId="0" borderId="21" xfId="456" applyNumberFormat="1" applyFont="1" applyBorder="1" applyAlignment="1">
      <alignment horizontal="center" vertical="center" wrapText="1"/>
    </xf>
    <xf numFmtId="176" fontId="1" fillId="0" borderId="7" xfId="456" applyFont="1" applyFill="1" applyBorder="1">
      <alignment vertical="center"/>
    </xf>
    <xf numFmtId="5" fontId="12" fillId="0" borderId="21" xfId="456" applyNumberFormat="1" applyFont="1" applyBorder="1" applyAlignment="1">
      <alignment horizontal="center" vertical="center"/>
    </xf>
    <xf numFmtId="49" fontId="12" fillId="0" borderId="80" xfId="456" applyNumberFormat="1" applyFont="1" applyBorder="1" applyAlignment="1">
      <alignment horizontal="left" vertical="center" wrapText="1"/>
    </xf>
    <xf numFmtId="49" fontId="13" fillId="0" borderId="80" xfId="456" applyNumberFormat="1" applyFont="1" applyBorder="1" applyAlignment="1">
      <alignment horizontal="left" vertical="center" wrapText="1"/>
    </xf>
    <xf numFmtId="176" fontId="1" fillId="0" borderId="7" xfId="456" applyFont="1" applyBorder="1">
      <alignment vertical="center"/>
    </xf>
    <xf numFmtId="49" fontId="28" fillId="5" borderId="52" xfId="484" applyNumberFormat="1" applyFont="1" applyFill="1" applyBorder="1" applyAlignment="1">
      <alignment horizontal="center" vertical="center" wrapText="1"/>
    </xf>
    <xf numFmtId="176" fontId="25" fillId="0" borderId="21" xfId="453" applyFont="1" applyBorder="1" applyAlignment="1">
      <alignment vertical="center"/>
    </xf>
    <xf numFmtId="262" fontId="2" fillId="0" borderId="1" xfId="456" applyNumberFormat="1" applyFont="1" applyBorder="1">
      <alignment vertical="center"/>
    </xf>
    <xf numFmtId="49" fontId="9" fillId="5" borderId="52" xfId="484" applyNumberFormat="1" applyFont="1" applyFill="1" applyBorder="1" applyAlignment="1">
      <alignment horizontal="center" vertical="center" wrapText="1"/>
    </xf>
    <xf numFmtId="49" fontId="12" fillId="0" borderId="61" xfId="457" applyNumberFormat="1" applyFont="1" applyBorder="1" applyAlignment="1">
      <alignment horizontal="left" vertical="center" wrapText="1"/>
    </xf>
    <xf numFmtId="49" fontId="13" fillId="0" borderId="102" xfId="457" applyNumberFormat="1" applyFont="1" applyBorder="1" applyAlignment="1">
      <alignment horizontal="left" vertical="center" wrapText="1"/>
    </xf>
    <xf numFmtId="49" fontId="28" fillId="5" borderId="117" xfId="456" applyNumberFormat="1" applyFont="1" applyFill="1" applyBorder="1" applyAlignment="1">
      <alignment horizontal="center" vertical="center" wrapText="1"/>
    </xf>
    <xf numFmtId="49" fontId="11" fillId="0" borderId="54" xfId="457" applyNumberFormat="1" applyFont="1" applyBorder="1" applyAlignment="1">
      <alignment horizontal="left" vertical="center"/>
    </xf>
    <xf numFmtId="282" fontId="13" fillId="0" borderId="50" xfId="456" applyNumberFormat="1" applyFont="1" applyBorder="1" applyAlignment="1">
      <alignment horizontal="center" vertical="center"/>
    </xf>
    <xf numFmtId="283" fontId="12" fillId="0" borderId="21" xfId="456" applyNumberFormat="1" applyFont="1" applyBorder="1" applyAlignment="1">
      <alignment horizontal="center" vertical="center" wrapText="1"/>
    </xf>
    <xf numFmtId="49" fontId="11" fillId="0" borderId="57" xfId="457" applyNumberFormat="1" applyFont="1" applyBorder="1" applyAlignment="1">
      <alignment horizontal="left" vertical="center"/>
    </xf>
    <xf numFmtId="282" fontId="13" fillId="0" borderId="61" xfId="456" applyNumberFormat="1" applyFont="1" applyBorder="1" applyAlignment="1">
      <alignment horizontal="center" vertical="center"/>
    </xf>
    <xf numFmtId="10" fontId="10" fillId="5" borderId="61" xfId="456" applyNumberFormat="1" applyFont="1" applyFill="1" applyBorder="1" applyAlignment="1">
      <alignment horizontal="center" vertical="center"/>
    </xf>
    <xf numFmtId="49" fontId="11" fillId="0" borderId="29" xfId="457" applyNumberFormat="1" applyFont="1" applyBorder="1" applyAlignment="1">
      <alignment horizontal="left" vertical="center"/>
    </xf>
    <xf numFmtId="282" fontId="10" fillId="0" borderId="21" xfId="456" applyNumberFormat="1" applyFont="1" applyBorder="1" applyAlignment="1">
      <alignment horizontal="center" vertical="center"/>
    </xf>
    <xf numFmtId="282" fontId="13" fillId="0" borderId="27" xfId="456" applyNumberFormat="1" applyFont="1" applyBorder="1" applyAlignment="1">
      <alignment horizontal="center" vertical="center"/>
    </xf>
    <xf numFmtId="10" fontId="10" fillId="5" borderId="27" xfId="456" applyNumberFormat="1" applyFont="1" applyFill="1" applyBorder="1" applyAlignment="1">
      <alignment horizontal="center" vertical="center"/>
    </xf>
    <xf numFmtId="49" fontId="9" fillId="5" borderId="79" xfId="456" applyNumberFormat="1" applyFont="1" applyFill="1" applyBorder="1" applyAlignment="1">
      <alignment horizontal="center" vertical="center" wrapText="1"/>
    </xf>
    <xf numFmtId="49" fontId="12" fillId="5" borderId="28" xfId="457" applyNumberFormat="1" applyFont="1" applyFill="1" applyBorder="1" applyAlignment="1">
      <alignment horizontal="left" vertical="center" wrapText="1"/>
    </xf>
    <xf numFmtId="49" fontId="13" fillId="5" borderId="28" xfId="457" applyNumberFormat="1" applyFont="1" applyFill="1" applyBorder="1" applyAlignment="1">
      <alignment horizontal="left" vertical="center"/>
    </xf>
    <xf numFmtId="49" fontId="28" fillId="0" borderId="76" xfId="484" applyNumberFormat="1" applyFont="1" applyBorder="1" applyAlignment="1">
      <alignment horizontal="center" vertical="center" wrapText="1"/>
    </xf>
    <xf numFmtId="49" fontId="11" fillId="0" borderId="54" xfId="457" applyNumberFormat="1" applyFont="1" applyFill="1" applyBorder="1" applyAlignment="1">
      <alignment horizontal="left" vertical="center"/>
    </xf>
    <xf numFmtId="286" fontId="12" fillId="0" borderId="100" xfId="456" applyNumberFormat="1" applyFont="1" applyBorder="1" applyAlignment="1">
      <alignment horizontal="center" vertical="center" wrapText="1"/>
    </xf>
    <xf numFmtId="49" fontId="9" fillId="0" borderId="52" xfId="484" applyNumberFormat="1" applyFont="1" applyBorder="1" applyAlignment="1">
      <alignment horizontal="center" vertical="center" wrapText="1"/>
    </xf>
    <xf numFmtId="49" fontId="11" fillId="0" borderId="57" xfId="457" applyNumberFormat="1" applyFont="1" applyFill="1" applyBorder="1" applyAlignment="1">
      <alignment horizontal="left" vertical="center"/>
    </xf>
    <xf numFmtId="282" fontId="13" fillId="0" borderId="61" xfId="456" applyNumberFormat="1" applyFont="1" applyFill="1" applyBorder="1" applyAlignment="1">
      <alignment horizontal="center" vertical="center"/>
    </xf>
    <xf numFmtId="286" fontId="12" fillId="0" borderId="78" xfId="456" applyNumberFormat="1" applyFont="1" applyBorder="1" applyAlignment="1">
      <alignment horizontal="center" vertical="center"/>
    </xf>
    <xf numFmtId="49" fontId="9" fillId="0" borderId="88" xfId="484" applyNumberFormat="1" applyFont="1" applyBorder="1" applyAlignment="1">
      <alignment horizontal="center" vertical="center" wrapText="1"/>
    </xf>
    <xf numFmtId="49" fontId="12" fillId="5" borderId="118" xfId="457" applyNumberFormat="1" applyFont="1" applyFill="1" applyBorder="1" applyAlignment="1">
      <alignment horizontal="left" vertical="center" wrapText="1"/>
    </xf>
    <xf numFmtId="49" fontId="13" fillId="5" borderId="119" xfId="457" applyNumberFormat="1" applyFont="1" applyFill="1" applyBorder="1" applyAlignment="1">
      <alignment horizontal="left" vertical="center"/>
    </xf>
    <xf numFmtId="49" fontId="13" fillId="5" borderId="120" xfId="457" applyNumberFormat="1" applyFont="1" applyFill="1" applyBorder="1" applyAlignment="1">
      <alignment horizontal="left" vertical="center"/>
    </xf>
    <xf numFmtId="286" fontId="12" fillId="0" borderId="121" xfId="456" applyNumberFormat="1" applyFont="1" applyBorder="1" applyAlignment="1">
      <alignment horizontal="center" vertical="center"/>
    </xf>
    <xf numFmtId="176" fontId="2" fillId="0" borderId="0" xfId="0" applyFont="1">
      <alignment vertical="center"/>
    </xf>
    <xf numFmtId="176" fontId="44" fillId="0" borderId="0" xfId="0" applyFont="1">
      <alignment vertical="center"/>
    </xf>
    <xf numFmtId="49" fontId="39" fillId="0" borderId="1" xfId="0" applyNumberFormat="1" applyFont="1" applyBorder="1">
      <alignment vertical="center"/>
    </xf>
    <xf numFmtId="176" fontId="2" fillId="0" borderId="1" xfId="0" applyFont="1" applyBorder="1" applyAlignment="1">
      <alignment horizontal="center" vertical="center"/>
    </xf>
    <xf numFmtId="0" fontId="0" fillId="0" borderId="0" xfId="0" applyNumberFormat="1">
      <alignment vertical="center"/>
    </xf>
    <xf numFmtId="0" fontId="2" fillId="0" borderId="1" xfId="0" applyNumberFormat="1" applyFont="1" applyBorder="1">
      <alignment vertical="center"/>
    </xf>
    <xf numFmtId="176" fontId="7" fillId="3" borderId="5" xfId="0" applyFont="1" applyFill="1" applyBorder="1" applyAlignment="1">
      <alignment horizontal="center" vertical="center" wrapText="1"/>
    </xf>
    <xf numFmtId="176" fontId="7" fillId="3" borderId="6" xfId="0" applyFont="1" applyFill="1" applyBorder="1" applyAlignment="1">
      <alignment horizontal="center" vertical="center" wrapText="1"/>
    </xf>
    <xf numFmtId="0" fontId="2" fillId="0" borderId="7" xfId="0" applyNumberFormat="1" applyFont="1" applyBorder="1">
      <alignment vertical="center"/>
    </xf>
    <xf numFmtId="0" fontId="2" fillId="0" borderId="0" xfId="0" applyNumberFormat="1" applyFont="1">
      <alignment vertical="center"/>
    </xf>
    <xf numFmtId="0" fontId="44" fillId="0" borderId="0" xfId="0" applyNumberFormat="1" applyFont="1">
      <alignment vertical="center"/>
    </xf>
    <xf numFmtId="176" fontId="8" fillId="4" borderId="122" xfId="480" applyFont="1" applyFill="1" applyBorder="1" applyAlignment="1">
      <alignment horizontal="center" vertical="center" wrapText="1"/>
    </xf>
    <xf numFmtId="176" fontId="8" fillId="4" borderId="123" xfId="480" applyFont="1" applyFill="1" applyBorder="1" applyAlignment="1">
      <alignment horizontal="center" vertical="center" wrapText="1"/>
    </xf>
    <xf numFmtId="282" fontId="8" fillId="4" borderId="122" xfId="480" applyNumberFormat="1" applyFont="1" applyFill="1" applyBorder="1" applyAlignment="1">
      <alignment horizontal="center" vertical="center" wrapText="1"/>
    </xf>
    <xf numFmtId="282" fontId="8" fillId="4" borderId="123" xfId="480" applyNumberFormat="1" applyFont="1" applyFill="1" applyBorder="1" applyAlignment="1">
      <alignment horizontal="center" vertical="center" wrapText="1"/>
    </xf>
    <xf numFmtId="176" fontId="45" fillId="5" borderId="31" xfId="480" applyFont="1" applyFill="1" applyBorder="1" applyAlignment="1">
      <alignment horizontal="center" vertical="center" wrapText="1"/>
    </xf>
    <xf numFmtId="49" fontId="13" fillId="0" borderId="11" xfId="0" applyNumberFormat="1" applyFont="1" applyFill="1" applyBorder="1" applyAlignment="1">
      <alignment horizontal="left" vertical="center" wrapText="1"/>
    </xf>
    <xf numFmtId="282" fontId="13" fillId="0" borderId="11" xfId="0" applyNumberFormat="1" applyFont="1" applyFill="1" applyBorder="1" applyAlignment="1">
      <alignment horizontal="center" vertical="center" wrapText="1"/>
    </xf>
    <xf numFmtId="283" fontId="16" fillId="0" borderId="67" xfId="0" applyNumberFormat="1" applyFont="1" applyBorder="1" applyAlignment="1">
      <alignment horizontal="center" vertical="center" wrapText="1"/>
    </xf>
    <xf numFmtId="176" fontId="45" fillId="5" borderId="47" xfId="480" applyFont="1" applyFill="1" applyBorder="1" applyAlignment="1">
      <alignment horizontal="center" vertical="center" wrapText="1"/>
    </xf>
    <xf numFmtId="283" fontId="19" fillId="0" borderId="60" xfId="0" applyNumberFormat="1" applyFont="1" applyBorder="1" applyAlignment="1">
      <alignment horizontal="center" vertical="center" wrapText="1"/>
    </xf>
    <xf numFmtId="176" fontId="45" fillId="5" borderId="8" xfId="480" applyFont="1" applyFill="1" applyBorder="1" applyAlignment="1">
      <alignment horizontal="center" vertical="center" wrapText="1"/>
    </xf>
    <xf numFmtId="49" fontId="12" fillId="0" borderId="97" xfId="0" applyNumberFormat="1" applyFont="1" applyFill="1" applyBorder="1" applyAlignment="1">
      <alignment horizontal="left" vertical="center" wrapText="1"/>
    </xf>
    <xf numFmtId="49" fontId="13" fillId="0" borderId="83" xfId="0" applyNumberFormat="1" applyFont="1" applyFill="1" applyBorder="1" applyAlignment="1">
      <alignment horizontal="left" vertical="center" wrapText="1"/>
    </xf>
    <xf numFmtId="49" fontId="13" fillId="0" borderId="99" xfId="0" applyNumberFormat="1" applyFont="1" applyFill="1" applyBorder="1" applyAlignment="1">
      <alignment horizontal="left" vertical="center" wrapText="1"/>
    </xf>
    <xf numFmtId="283" fontId="19" fillId="0" borderId="66" xfId="0" applyNumberFormat="1" applyFont="1" applyBorder="1" applyAlignment="1">
      <alignment horizontal="center" vertical="center" wrapText="1"/>
    </xf>
    <xf numFmtId="176" fontId="8" fillId="4" borderId="14" xfId="480" applyFont="1" applyFill="1" applyBorder="1" applyAlignment="1">
      <alignment horizontal="center" vertical="center" wrapText="1"/>
    </xf>
    <xf numFmtId="49" fontId="15" fillId="5" borderId="76" xfId="0" applyNumberFormat="1" applyFont="1" applyFill="1" applyBorder="1" applyAlignment="1">
      <alignment horizontal="center" vertical="center" wrapText="1"/>
    </xf>
    <xf numFmtId="49" fontId="46" fillId="5" borderId="11" xfId="0" applyNumberFormat="1" applyFont="1" applyFill="1" applyBorder="1" applyAlignment="1">
      <alignment horizontal="left" vertical="center" wrapText="1"/>
    </xf>
    <xf numFmtId="282" fontId="10" fillId="0" borderId="11" xfId="0" applyNumberFormat="1" applyFont="1" applyBorder="1" applyAlignment="1">
      <alignment horizontal="center" vertical="center" wrapText="1"/>
    </xf>
    <xf numFmtId="283" fontId="16" fillId="0" borderId="100" xfId="0" applyNumberFormat="1" applyFont="1" applyBorder="1" applyAlignment="1">
      <alignment horizontal="center" vertical="center" wrapText="1"/>
    </xf>
    <xf numFmtId="49" fontId="15" fillId="5" borderId="52" xfId="0" applyNumberFormat="1" applyFont="1" applyFill="1" applyBorder="1" applyAlignment="1">
      <alignment horizontal="center" vertical="center" wrapText="1"/>
    </xf>
    <xf numFmtId="283" fontId="19" fillId="0" borderId="78" xfId="0" applyNumberFormat="1" applyFont="1" applyBorder="1" applyAlignment="1">
      <alignment horizontal="center" vertical="center" wrapText="1"/>
    </xf>
    <xf numFmtId="49" fontId="46" fillId="0" borderId="11" xfId="0" applyNumberFormat="1" applyFont="1" applyBorder="1" applyAlignment="1">
      <alignment horizontal="left" vertical="center" wrapText="1"/>
    </xf>
    <xf numFmtId="49" fontId="15" fillId="5" borderId="88" xfId="0" applyNumberFormat="1" applyFont="1" applyFill="1" applyBorder="1" applyAlignment="1">
      <alignment horizontal="center" vertical="center" wrapText="1"/>
    </xf>
    <xf numFmtId="49" fontId="12" fillId="0" borderId="11" xfId="0" applyNumberFormat="1" applyFont="1" applyFill="1" applyBorder="1" applyAlignment="1">
      <alignment horizontal="left" vertical="center" wrapText="1"/>
    </xf>
    <xf numFmtId="283" fontId="19" fillId="0" borderId="121" xfId="0" applyNumberFormat="1" applyFont="1" applyBorder="1" applyAlignment="1">
      <alignment horizontal="center" vertical="center" wrapText="1"/>
    </xf>
    <xf numFmtId="49" fontId="15" fillId="5" borderId="48" xfId="0" applyNumberFormat="1" applyFont="1" applyFill="1" applyBorder="1" applyAlignment="1">
      <alignment horizontal="center" vertical="center" wrapText="1"/>
    </xf>
    <xf numFmtId="282" fontId="10" fillId="0" borderId="11" xfId="0" applyNumberFormat="1" applyFont="1" applyFill="1" applyBorder="1" applyAlignment="1">
      <alignment horizontal="center" vertical="center" wrapText="1"/>
    </xf>
    <xf numFmtId="176" fontId="11" fillId="0" borderId="11" xfId="0" applyFont="1" applyFill="1" applyBorder="1">
      <alignment vertical="center"/>
    </xf>
    <xf numFmtId="49" fontId="15" fillId="5" borderId="81" xfId="0" applyNumberFormat="1" applyFont="1" applyFill="1" applyBorder="1" applyAlignment="1">
      <alignment horizontal="center" vertical="center" wrapText="1"/>
    </xf>
    <xf numFmtId="286" fontId="12" fillId="0" borderId="115" xfId="0" applyNumberFormat="1" applyFont="1" applyBorder="1" applyAlignment="1">
      <alignment horizontal="center" vertical="center" wrapText="1"/>
    </xf>
    <xf numFmtId="286" fontId="12" fillId="0" borderId="78" xfId="0" applyNumberFormat="1" applyFont="1" applyBorder="1" applyAlignment="1">
      <alignment horizontal="center" vertical="center" wrapText="1"/>
    </xf>
    <xf numFmtId="49" fontId="15" fillId="0" borderId="76" xfId="0" applyNumberFormat="1" applyFont="1" applyFill="1" applyBorder="1" applyAlignment="1">
      <alignment horizontal="center" vertical="center" wrapText="1"/>
    </xf>
    <xf numFmtId="49" fontId="10" fillId="0" borderId="11" xfId="0" applyNumberFormat="1" applyFont="1" applyFill="1" applyBorder="1" applyAlignment="1">
      <alignment horizontal="left" vertical="center" wrapText="1"/>
    </xf>
    <xf numFmtId="49" fontId="15" fillId="0" borderId="52" xfId="0" applyNumberFormat="1" applyFont="1" applyFill="1" applyBorder="1" applyAlignment="1">
      <alignment horizontal="center" vertical="center" wrapText="1"/>
    </xf>
    <xf numFmtId="176" fontId="23" fillId="0" borderId="12" xfId="0" applyFont="1" applyBorder="1" applyAlignment="1">
      <alignment horizontal="center" vertical="center" wrapText="1"/>
    </xf>
    <xf numFmtId="49" fontId="15" fillId="0" borderId="88" xfId="0" applyNumberFormat="1" applyFont="1" applyFill="1" applyBorder="1" applyAlignment="1">
      <alignment horizontal="center" vertical="center" wrapText="1"/>
    </xf>
    <xf numFmtId="49" fontId="23" fillId="0" borderId="11" xfId="0" applyNumberFormat="1" applyFont="1" applyFill="1" applyBorder="1" applyAlignment="1">
      <alignment horizontal="left" vertical="center" wrapText="1"/>
    </xf>
    <xf numFmtId="282" fontId="47" fillId="0" borderId="11" xfId="0" applyNumberFormat="1" applyFont="1" applyFill="1" applyBorder="1" applyAlignment="1">
      <alignment horizontal="center" vertical="center" wrapText="1"/>
    </xf>
    <xf numFmtId="49" fontId="15" fillId="5" borderId="10" xfId="0" applyNumberFormat="1" applyFont="1" applyFill="1" applyBorder="1" applyAlignment="1">
      <alignment horizontal="center" vertical="center" wrapText="1"/>
    </xf>
    <xf numFmtId="283" fontId="16" fillId="0" borderId="12" xfId="0" applyNumberFormat="1" applyFont="1" applyBorder="1" applyAlignment="1">
      <alignment horizontal="center" vertical="center" wrapText="1"/>
    </xf>
    <xf numFmtId="283" fontId="19" fillId="0" borderId="12" xfId="0" applyNumberFormat="1" applyFont="1" applyBorder="1" applyAlignment="1">
      <alignment horizontal="center" vertical="center" wrapText="1"/>
    </xf>
    <xf numFmtId="282" fontId="11" fillId="0" borderId="11" xfId="0" applyNumberFormat="1" applyFont="1" applyFill="1" applyBorder="1" applyAlignment="1">
      <alignment horizontal="left" vertical="center" wrapText="1"/>
    </xf>
    <xf numFmtId="49" fontId="15" fillId="0" borderId="48" xfId="0" applyNumberFormat="1" applyFont="1" applyBorder="1" applyAlignment="1">
      <alignment horizontal="center" vertical="center" wrapText="1"/>
    </xf>
    <xf numFmtId="49" fontId="13" fillId="0" borderId="11" xfId="0" applyNumberFormat="1" applyFont="1" applyBorder="1" applyAlignment="1">
      <alignment horizontal="left" vertical="center" wrapText="1"/>
    </xf>
    <xf numFmtId="286" fontId="12" fillId="0" borderId="100" xfId="0" applyNumberFormat="1" applyFont="1" applyBorder="1" applyAlignment="1">
      <alignment horizontal="center" vertical="center" wrapText="1"/>
    </xf>
    <xf numFmtId="49" fontId="15" fillId="0" borderId="52" xfId="0" applyNumberFormat="1" applyFont="1" applyBorder="1" applyAlignment="1">
      <alignment horizontal="center" vertical="center" wrapText="1"/>
    </xf>
    <xf numFmtId="49" fontId="13" fillId="0" borderId="63" xfId="0" applyNumberFormat="1" applyFont="1" applyBorder="1" applyAlignment="1">
      <alignment horizontal="left" vertical="center" wrapText="1"/>
    </xf>
    <xf numFmtId="49" fontId="15" fillId="0" borderId="101" xfId="0" applyNumberFormat="1" applyFont="1" applyBorder="1" applyAlignment="1">
      <alignment horizontal="center" vertical="center" wrapText="1"/>
    </xf>
    <xf numFmtId="49" fontId="23" fillId="0" borderId="116" xfId="0" applyNumberFormat="1" applyFont="1" applyBorder="1" applyAlignment="1">
      <alignment horizontal="left" vertical="center" wrapText="1"/>
    </xf>
    <xf numFmtId="282" fontId="23" fillId="0" borderId="116" xfId="0" applyNumberFormat="1" applyFont="1" applyBorder="1" applyAlignment="1">
      <alignment horizontal="center" vertical="center" wrapText="1"/>
    </xf>
    <xf numFmtId="286" fontId="12" fillId="0" borderId="103" xfId="0" applyNumberFormat="1" applyFont="1" applyBorder="1" applyAlignment="1">
      <alignment horizontal="center" vertical="center" wrapText="1"/>
    </xf>
    <xf numFmtId="0" fontId="4" fillId="0" borderId="0" xfId="0" applyNumberFormat="1" applyFont="1">
      <alignment vertical="center"/>
    </xf>
    <xf numFmtId="282" fontId="11" fillId="0" borderId="116" xfId="0" applyNumberFormat="1" applyFont="1" applyBorder="1" applyAlignment="1">
      <alignment horizontal="center" vertical="center" wrapText="1"/>
    </xf>
    <xf numFmtId="282" fontId="18" fillId="0" borderId="69" xfId="480" applyNumberFormat="1" applyFont="1" applyBorder="1" applyAlignment="1">
      <alignment horizontal="center" vertical="center" wrapText="1"/>
    </xf>
    <xf numFmtId="176" fontId="18" fillId="0" borderId="69" xfId="480" applyFont="1" applyBorder="1" applyAlignment="1">
      <alignment horizontal="center" vertical="center" wrapText="1"/>
    </xf>
    <xf numFmtId="282" fontId="18" fillId="0" borderId="0" xfId="480" applyNumberFormat="1" applyFont="1" applyAlignment="1">
      <alignment horizontal="center" vertical="center" wrapText="1"/>
    </xf>
    <xf numFmtId="176" fontId="18" fillId="0" borderId="0" xfId="480" applyFont="1" applyAlignment="1">
      <alignment horizontal="center" vertical="center" wrapText="1"/>
    </xf>
    <xf numFmtId="176" fontId="39" fillId="0" borderId="1" xfId="0" applyFont="1" applyBorder="1" applyAlignment="1">
      <alignment horizontal="center" vertical="center"/>
    </xf>
    <xf numFmtId="176" fontId="39" fillId="0" borderId="1" xfId="0" applyFont="1" applyBorder="1" applyAlignment="1">
      <alignment horizontal="left" vertical="center"/>
    </xf>
    <xf numFmtId="176" fontId="39" fillId="5" borderId="1" xfId="0" applyFont="1" applyFill="1" applyBorder="1" applyAlignment="1">
      <alignment horizontal="center" vertical="center"/>
    </xf>
    <xf numFmtId="285" fontId="2" fillId="0" borderId="1" xfId="0" applyNumberFormat="1" applyFont="1" applyBorder="1">
      <alignment vertical="center"/>
    </xf>
    <xf numFmtId="176" fontId="7" fillId="3" borderId="0" xfId="480" applyFont="1" applyFill="1" applyAlignment="1">
      <alignment horizontal="center" vertical="center" wrapText="1"/>
    </xf>
    <xf numFmtId="176" fontId="29" fillId="8" borderId="21" xfId="0" applyFont="1" applyFill="1" applyBorder="1" applyAlignment="1">
      <alignment horizontal="center" vertical="center" wrapText="1"/>
    </xf>
    <xf numFmtId="176" fontId="42" fillId="0" borderId="21" xfId="0" applyNumberFormat="1" applyFont="1" applyFill="1" applyBorder="1" applyAlignment="1">
      <alignment horizontal="left" vertical="center" wrapText="1"/>
    </xf>
    <xf numFmtId="282" fontId="42" fillId="0" borderId="21" xfId="0" applyNumberFormat="1" applyFont="1" applyFill="1" applyBorder="1" applyAlignment="1">
      <alignment horizontal="center" vertical="center" wrapText="1"/>
    </xf>
    <xf numFmtId="10" fontId="42" fillId="0" borderId="21" xfId="477" applyNumberFormat="1" applyFont="1" applyBorder="1" applyAlignment="1">
      <alignment horizontal="center" vertical="center"/>
    </xf>
    <xf numFmtId="283" fontId="29" fillId="8" borderId="21" xfId="0" applyNumberFormat="1" applyFont="1" applyFill="1" applyBorder="1" applyAlignment="1">
      <alignment horizontal="center" vertical="center" wrapText="1"/>
    </xf>
    <xf numFmtId="176" fontId="8" fillId="8" borderId="21" xfId="0" applyFont="1" applyFill="1" applyBorder="1" applyAlignment="1">
      <alignment horizontal="center" vertical="center"/>
    </xf>
    <xf numFmtId="283" fontId="29" fillId="8" borderId="21" xfId="0" applyNumberFormat="1" applyFont="1" applyFill="1" applyBorder="1" applyAlignment="1">
      <alignment horizontal="center" vertical="center"/>
    </xf>
    <xf numFmtId="176" fontId="29" fillId="8" borderId="124" xfId="0" applyFont="1" applyFill="1" applyBorder="1" applyAlignment="1">
      <alignment horizontal="left" vertical="center" wrapText="1"/>
    </xf>
    <xf numFmtId="176" fontId="8" fillId="8" borderId="124" xfId="0" applyFont="1" applyFill="1" applyBorder="1" applyAlignment="1">
      <alignment horizontal="left" vertical="center"/>
    </xf>
    <xf numFmtId="49" fontId="15" fillId="2" borderId="52" xfId="0" applyNumberFormat="1" applyFont="1" applyFill="1" applyBorder="1" applyAlignment="1">
      <alignment horizontal="center" vertical="center" wrapText="1"/>
    </xf>
    <xf numFmtId="176" fontId="13" fillId="0" borderId="11" xfId="0" applyFont="1" applyFill="1" applyBorder="1" applyAlignment="1">
      <alignment horizontal="left" vertical="center" wrapText="1"/>
    </xf>
    <xf numFmtId="10" fontId="13" fillId="0" borderId="11" xfId="477" applyNumberFormat="1" applyFont="1" applyFill="1" applyBorder="1" applyAlignment="1">
      <alignment horizontal="center" vertical="center"/>
    </xf>
    <xf numFmtId="5" fontId="12" fillId="2" borderId="78" xfId="0" applyNumberFormat="1" applyFont="1" applyFill="1" applyBorder="1" applyAlignment="1">
      <alignment horizontal="center" vertical="center" wrapText="1"/>
    </xf>
    <xf numFmtId="176" fontId="39" fillId="0" borderId="125" xfId="0" applyFont="1" applyBorder="1" applyAlignment="1">
      <alignment horizontal="center" vertical="center"/>
    </xf>
    <xf numFmtId="176" fontId="39" fillId="0" borderId="126" xfId="0" applyFont="1" applyBorder="1" applyAlignment="1">
      <alignment horizontal="center" vertical="center"/>
    </xf>
    <xf numFmtId="176" fontId="39" fillId="0" borderId="0" xfId="0" applyFont="1" applyAlignment="1">
      <alignment horizontal="center" vertical="center"/>
    </xf>
    <xf numFmtId="176" fontId="39" fillId="0" borderId="7" xfId="0" applyFont="1" applyBorder="1" applyAlignment="1">
      <alignment horizontal="center" vertical="center"/>
    </xf>
    <xf numFmtId="176" fontId="48" fillId="0" borderId="126" xfId="0" applyFont="1" applyBorder="1" applyAlignment="1">
      <alignment horizontal="left" vertical="center"/>
    </xf>
    <xf numFmtId="282" fontId="13" fillId="0" borderId="0" xfId="0" applyNumberFormat="1" applyFont="1" applyAlignment="1">
      <alignment horizontal="center" vertical="center" wrapText="1"/>
    </xf>
    <xf numFmtId="176" fontId="48" fillId="0" borderId="1" xfId="0" applyFont="1" applyBorder="1" applyAlignment="1">
      <alignment horizontal="left" vertical="center"/>
    </xf>
    <xf numFmtId="176" fontId="39" fillId="0" borderId="127" xfId="0" applyFont="1" applyBorder="1" applyAlignment="1">
      <alignment horizontal="center" vertical="center"/>
    </xf>
    <xf numFmtId="176" fontId="12" fillId="0" borderId="50" xfId="0" applyFont="1" applyBorder="1" applyAlignment="1">
      <alignment horizontal="left" vertical="center" wrapText="1"/>
    </xf>
    <xf numFmtId="176" fontId="13" fillId="0" borderId="80" xfId="0" applyFont="1" applyBorder="1" applyAlignment="1">
      <alignment horizontal="left" vertical="center" wrapText="1"/>
    </xf>
    <xf numFmtId="282" fontId="13" fillId="0" borderId="11" xfId="0" applyNumberFormat="1" applyFont="1" applyBorder="1" applyAlignment="1">
      <alignment horizontal="center" vertical="center" wrapText="1"/>
    </xf>
    <xf numFmtId="10" fontId="13" fillId="0" borderId="50" xfId="477" applyNumberFormat="1" applyFont="1" applyBorder="1" applyAlignment="1">
      <alignment horizontal="center" vertical="center"/>
    </xf>
    <xf numFmtId="262" fontId="39" fillId="0" borderId="1" xfId="0" applyNumberFormat="1" applyFont="1" applyBorder="1" applyAlignment="1">
      <alignment horizontal="center" vertical="center"/>
    </xf>
    <xf numFmtId="49" fontId="15" fillId="2" borderId="88" xfId="0" applyNumberFormat="1" applyFont="1" applyFill="1" applyBorder="1" applyAlignment="1">
      <alignment horizontal="center" vertical="center" wrapText="1"/>
    </xf>
    <xf numFmtId="176" fontId="16" fillId="0" borderId="50" xfId="0" applyFont="1" applyBorder="1" applyAlignment="1">
      <alignment horizontal="left" vertical="center" wrapText="1"/>
    </xf>
    <xf numFmtId="176" fontId="46" fillId="0" borderId="80" xfId="0" applyFont="1" applyBorder="1" applyAlignment="1">
      <alignment horizontal="left" vertical="center" wrapText="1"/>
    </xf>
    <xf numFmtId="176" fontId="46" fillId="0" borderId="54" xfId="0" applyFont="1" applyBorder="1" applyAlignment="1">
      <alignment horizontal="left" vertical="center" wrapText="1"/>
    </xf>
    <xf numFmtId="5" fontId="12" fillId="2" borderId="121" xfId="0" applyNumberFormat="1" applyFont="1" applyFill="1" applyBorder="1" applyAlignment="1">
      <alignment horizontal="center" vertical="center" wrapText="1"/>
    </xf>
    <xf numFmtId="176" fontId="10" fillId="0" borderId="11" xfId="0" applyFont="1" applyFill="1" applyBorder="1" applyAlignment="1">
      <alignment horizontal="left" vertical="center" wrapText="1"/>
    </xf>
    <xf numFmtId="282" fontId="10" fillId="0" borderId="50" xfId="0" applyNumberFormat="1" applyFont="1" applyFill="1" applyBorder="1" applyAlignment="1">
      <alignment horizontal="center" vertical="center" wrapText="1"/>
    </xf>
    <xf numFmtId="5" fontId="12" fillId="2" borderId="21" xfId="0" applyNumberFormat="1" applyFont="1" applyFill="1" applyBorder="1" applyAlignment="1">
      <alignment horizontal="center" vertical="center" wrapText="1"/>
    </xf>
    <xf numFmtId="0" fontId="39" fillId="0" borderId="1" xfId="0" applyNumberFormat="1" applyFont="1" applyBorder="1" applyAlignment="1">
      <alignment horizontal="center" vertical="center"/>
    </xf>
    <xf numFmtId="49" fontId="49" fillId="5" borderId="10" xfId="0" applyNumberFormat="1" applyFont="1" applyFill="1" applyBorder="1" applyAlignment="1">
      <alignment horizontal="center" vertical="center" wrapText="1"/>
    </xf>
    <xf numFmtId="176" fontId="39" fillId="5" borderId="7" xfId="0" applyFont="1" applyFill="1" applyBorder="1" applyAlignment="1">
      <alignment horizontal="center" vertical="center"/>
    </xf>
    <xf numFmtId="176" fontId="39" fillId="0" borderId="70" xfId="0" applyFont="1" applyBorder="1" applyAlignment="1">
      <alignment horizontal="center" vertical="center"/>
    </xf>
    <xf numFmtId="176" fontId="48" fillId="0" borderId="0" xfId="0" applyFont="1" applyAlignment="1">
      <alignment horizontal="left" vertical="center"/>
    </xf>
    <xf numFmtId="176" fontId="39" fillId="0" borderId="128" xfId="0" applyFont="1" applyBorder="1" applyAlignment="1">
      <alignment horizontal="center" vertical="center"/>
    </xf>
    <xf numFmtId="176" fontId="16" fillId="0" borderId="129" xfId="0" applyFont="1" applyBorder="1" applyAlignment="1">
      <alignment horizontal="left" vertical="center" wrapText="1"/>
    </xf>
    <xf numFmtId="176" fontId="16" fillId="0" borderId="98" xfId="0" applyFont="1" applyBorder="1" applyAlignment="1">
      <alignment horizontal="left" vertical="center" wrapText="1"/>
    </xf>
    <xf numFmtId="176" fontId="48" fillId="0" borderId="7" xfId="0" applyFont="1" applyBorder="1" applyAlignment="1">
      <alignment horizontal="left" vertical="center"/>
    </xf>
    <xf numFmtId="49" fontId="15" fillId="2" borderId="10" xfId="0" applyNumberFormat="1" applyFont="1" applyFill="1" applyBorder="1" applyAlignment="1">
      <alignment horizontal="center" vertical="center" wrapText="1"/>
    </xf>
    <xf numFmtId="282" fontId="13" fillId="0" borderId="50" xfId="0" applyNumberFormat="1" applyFont="1" applyFill="1" applyBorder="1" applyAlignment="1">
      <alignment horizontal="center" vertical="center" wrapText="1"/>
    </xf>
    <xf numFmtId="10" fontId="13" fillId="5" borderId="11" xfId="477" applyNumberFormat="1" applyFont="1" applyFill="1" applyBorder="1" applyAlignment="1">
      <alignment horizontal="center" vertical="center"/>
    </xf>
    <xf numFmtId="5" fontId="12" fillId="2" borderId="62" xfId="0" applyNumberFormat="1" applyFont="1" applyFill="1" applyBorder="1" applyAlignment="1">
      <alignment horizontal="center" vertical="center" wrapText="1"/>
    </xf>
    <xf numFmtId="282" fontId="4" fillId="0" borderId="0" xfId="0" applyNumberFormat="1" applyFont="1">
      <alignment vertical="center"/>
    </xf>
    <xf numFmtId="49" fontId="15" fillId="2" borderId="10" xfId="0" applyNumberFormat="1" applyFont="1" applyFill="1" applyBorder="1" applyAlignment="1">
      <alignment horizontal="left" vertical="center" wrapText="1"/>
    </xf>
    <xf numFmtId="49" fontId="15" fillId="0" borderId="10" xfId="0" applyNumberFormat="1" applyFont="1" applyBorder="1" applyAlignment="1">
      <alignment horizontal="center" vertical="center" wrapText="1"/>
    </xf>
    <xf numFmtId="10" fontId="13" fillId="0" borderId="11" xfId="477" applyNumberFormat="1" applyFont="1" applyBorder="1" applyAlignment="1">
      <alignment horizontal="center" vertical="center"/>
    </xf>
    <xf numFmtId="5" fontId="12" fillId="2" borderId="59" xfId="0" applyNumberFormat="1" applyFont="1" applyFill="1" applyBorder="1" applyAlignment="1">
      <alignment horizontal="center" vertical="center" wrapText="1"/>
    </xf>
    <xf numFmtId="49" fontId="9" fillId="0" borderId="10" xfId="0" applyNumberFormat="1" applyFont="1" applyBorder="1" applyAlignment="1">
      <alignment horizontal="center" vertical="center" wrapText="1"/>
    </xf>
    <xf numFmtId="5" fontId="12" fillId="2" borderId="60" xfId="0" applyNumberFormat="1" applyFont="1" applyFill="1" applyBorder="1" applyAlignment="1">
      <alignment horizontal="center" vertical="center" wrapText="1"/>
    </xf>
    <xf numFmtId="49" fontId="22" fillId="0" borderId="114" xfId="0" applyNumberFormat="1" applyFont="1" applyBorder="1">
      <alignment vertical="center"/>
    </xf>
    <xf numFmtId="49" fontId="22" fillId="0" borderId="10" xfId="0" applyNumberFormat="1" applyFont="1" applyBorder="1">
      <alignment vertical="center"/>
    </xf>
    <xf numFmtId="176" fontId="12" fillId="0" borderId="94" xfId="0" applyFont="1" applyBorder="1" applyAlignment="1">
      <alignment horizontal="left" vertical="center" wrapText="1"/>
    </xf>
    <xf numFmtId="176" fontId="12" fillId="0" borderId="0" xfId="0" applyFont="1" applyAlignment="1">
      <alignment horizontal="left" vertical="center" wrapText="1"/>
    </xf>
    <xf numFmtId="176" fontId="12" fillId="0" borderId="91" xfId="0" applyFont="1" applyBorder="1" applyAlignment="1">
      <alignment horizontal="left" vertical="center" wrapText="1"/>
    </xf>
    <xf numFmtId="176" fontId="13" fillId="5" borderId="11" xfId="0" applyFont="1" applyFill="1" applyBorder="1" applyAlignment="1">
      <alignment horizontal="left" vertical="center" wrapText="1"/>
    </xf>
    <xf numFmtId="176" fontId="12" fillId="5" borderId="94" xfId="0" applyFont="1" applyFill="1" applyBorder="1" applyAlignment="1">
      <alignment horizontal="left" vertical="center" wrapText="1"/>
    </xf>
    <xf numFmtId="176" fontId="12" fillId="5" borderId="0" xfId="0" applyFont="1" applyFill="1" applyAlignment="1">
      <alignment horizontal="left" vertical="center" wrapText="1"/>
    </xf>
    <xf numFmtId="176" fontId="12" fillId="5" borderId="91" xfId="0" applyFont="1" applyFill="1" applyBorder="1" applyAlignment="1">
      <alignment horizontal="left" vertical="center" wrapText="1"/>
    </xf>
    <xf numFmtId="282" fontId="13" fillId="5" borderId="11" xfId="0" applyNumberFormat="1" applyFont="1" applyFill="1" applyBorder="1" applyAlignment="1">
      <alignment horizontal="center" vertical="center" wrapText="1"/>
    </xf>
    <xf numFmtId="49" fontId="9" fillId="5" borderId="10" xfId="0" applyNumberFormat="1" applyFont="1" applyFill="1" applyBorder="1" applyAlignment="1">
      <alignment horizontal="center" vertical="center" wrapText="1"/>
    </xf>
    <xf numFmtId="49" fontId="22" fillId="5" borderId="10" xfId="0" applyNumberFormat="1" applyFont="1" applyFill="1" applyBorder="1">
      <alignment vertical="center"/>
    </xf>
    <xf numFmtId="176" fontId="13" fillId="5" borderId="56" xfId="0" applyFont="1" applyFill="1" applyBorder="1" applyAlignment="1">
      <alignment horizontal="left" vertical="center" wrapText="1"/>
    </xf>
    <xf numFmtId="49" fontId="22" fillId="5" borderId="114" xfId="0" applyNumberFormat="1" applyFont="1" applyFill="1" applyBorder="1">
      <alignment vertical="center"/>
    </xf>
    <xf numFmtId="176" fontId="13" fillId="5" borderId="21" xfId="0" applyFont="1" applyFill="1" applyBorder="1" applyAlignment="1">
      <alignment horizontal="left" vertical="center" wrapText="1"/>
    </xf>
    <xf numFmtId="176" fontId="12" fillId="2" borderId="94" xfId="0" applyFont="1" applyFill="1" applyBorder="1" applyAlignment="1">
      <alignment horizontal="left" vertical="center" wrapText="1"/>
    </xf>
    <xf numFmtId="176" fontId="12" fillId="2" borderId="0" xfId="0" applyFont="1" applyFill="1" applyAlignment="1">
      <alignment horizontal="left" vertical="center" wrapText="1"/>
    </xf>
    <xf numFmtId="176" fontId="12" fillId="2" borderId="91" xfId="0" applyFont="1" applyFill="1" applyBorder="1" applyAlignment="1">
      <alignment horizontal="left" vertical="center" wrapText="1"/>
    </xf>
    <xf numFmtId="49" fontId="22" fillId="0" borderId="10" xfId="0" applyNumberFormat="1" applyFont="1" applyBorder="1" applyAlignment="1">
      <alignment horizontal="center" vertical="center" wrapText="1"/>
    </xf>
    <xf numFmtId="282" fontId="13" fillId="0" borderId="50" xfId="0" applyNumberFormat="1" applyFont="1" applyBorder="1" applyAlignment="1">
      <alignment horizontal="center" vertical="center" wrapText="1"/>
    </xf>
    <xf numFmtId="176" fontId="12" fillId="0" borderId="129" xfId="0" applyFont="1" applyBorder="1" applyAlignment="1">
      <alignment horizontal="left" vertical="center" wrapText="1"/>
    </xf>
    <xf numFmtId="176" fontId="13" fillId="0" borderId="98" xfId="0" applyFont="1" applyBorder="1" applyAlignment="1">
      <alignment horizontal="left" vertical="center" wrapText="1"/>
    </xf>
    <xf numFmtId="176" fontId="13" fillId="0" borderId="130" xfId="0" applyFont="1" applyBorder="1" applyAlignment="1">
      <alignment horizontal="left" vertical="center" wrapText="1"/>
    </xf>
    <xf numFmtId="5" fontId="12" fillId="2" borderId="131" xfId="0" applyNumberFormat="1" applyFont="1" applyFill="1" applyBorder="1" applyAlignment="1">
      <alignment horizontal="center" vertical="center" wrapText="1"/>
    </xf>
    <xf numFmtId="282" fontId="10" fillId="0" borderId="50" xfId="0" applyNumberFormat="1" applyFont="1" applyBorder="1" applyAlignment="1">
      <alignment horizontal="center" vertical="center" wrapText="1"/>
    </xf>
    <xf numFmtId="176" fontId="16" fillId="5" borderId="82" xfId="0" applyFont="1" applyFill="1" applyBorder="1" applyAlignment="1">
      <alignment horizontal="left" vertical="center" wrapText="1"/>
    </xf>
    <xf numFmtId="176" fontId="46" fillId="5" borderId="83" xfId="0" applyFont="1" applyFill="1" applyBorder="1" applyAlignment="1">
      <alignment horizontal="left" vertical="center" wrapText="1"/>
    </xf>
    <xf numFmtId="176" fontId="46" fillId="5" borderId="84" xfId="0" applyFont="1" applyFill="1" applyBorder="1" applyAlignment="1">
      <alignment horizontal="left" vertical="center" wrapText="1"/>
    </xf>
    <xf numFmtId="5" fontId="12" fillId="2" borderId="85" xfId="0" applyNumberFormat="1" applyFont="1" applyFill="1" applyBorder="1" applyAlignment="1">
      <alignment horizontal="center" vertical="center" wrapText="1"/>
    </xf>
    <xf numFmtId="176" fontId="12" fillId="0" borderId="50" xfId="0" applyFont="1" applyFill="1" applyBorder="1" applyAlignment="1">
      <alignment horizontal="left" vertical="center" wrapText="1"/>
    </xf>
    <xf numFmtId="176" fontId="12" fillId="0" borderId="80" xfId="0" applyFont="1" applyFill="1" applyBorder="1" applyAlignment="1">
      <alignment horizontal="left" vertical="center" wrapText="1"/>
    </xf>
    <xf numFmtId="176" fontId="12" fillId="0" borderId="54" xfId="0" applyFont="1" applyFill="1" applyBorder="1" applyAlignment="1">
      <alignment horizontal="left" vertical="center" wrapText="1"/>
    </xf>
    <xf numFmtId="176" fontId="12" fillId="0" borderId="80" xfId="0" applyFont="1" applyBorder="1" applyAlignment="1">
      <alignment horizontal="left" vertical="center" wrapText="1"/>
    </xf>
    <xf numFmtId="176" fontId="12" fillId="0" borderId="54" xfId="0" applyFont="1" applyBorder="1" applyAlignment="1">
      <alignment horizontal="left" vertical="center" wrapText="1"/>
    </xf>
    <xf numFmtId="282" fontId="10" fillId="2" borderId="11" xfId="0" applyNumberFormat="1" applyFont="1" applyFill="1" applyBorder="1" applyAlignment="1">
      <alignment horizontal="center" vertical="center" wrapText="1"/>
    </xf>
    <xf numFmtId="176" fontId="12" fillId="0" borderId="82" xfId="0" applyFont="1" applyBorder="1" applyAlignment="1">
      <alignment horizontal="left" vertical="center" wrapText="1"/>
    </xf>
    <xf numFmtId="176" fontId="12" fillId="0" borderId="83" xfId="0" applyFont="1" applyBorder="1" applyAlignment="1">
      <alignment horizontal="left" vertical="center" wrapText="1"/>
    </xf>
    <xf numFmtId="176" fontId="12" fillId="0" borderId="84" xfId="0" applyFont="1" applyBorder="1" applyAlignment="1">
      <alignment horizontal="left" vertical="center" wrapText="1"/>
    </xf>
    <xf numFmtId="49" fontId="50" fillId="0" borderId="21" xfId="0" applyNumberFormat="1" applyFont="1" applyBorder="1" applyAlignment="1">
      <alignment horizontal="center" vertical="center" wrapText="1"/>
    </xf>
    <xf numFmtId="49" fontId="11" fillId="0" borderId="21" xfId="0" applyNumberFormat="1" applyFont="1" applyBorder="1" applyAlignment="1">
      <alignment horizontal="left" vertical="center" wrapText="1"/>
    </xf>
    <xf numFmtId="10" fontId="13" fillId="0" borderId="21" xfId="477" applyNumberFormat="1" applyFont="1" applyBorder="1" applyAlignment="1">
      <alignment horizontal="center" vertical="center"/>
    </xf>
    <xf numFmtId="286" fontId="12" fillId="0" borderId="21" xfId="0" applyNumberFormat="1" applyFont="1" applyBorder="1" applyAlignment="1">
      <alignment horizontal="center" vertical="center" wrapText="1"/>
    </xf>
    <xf numFmtId="176" fontId="13" fillId="0" borderId="21" xfId="0" applyFont="1" applyBorder="1" applyAlignment="1">
      <alignment horizontal="left" vertical="center" wrapText="1"/>
    </xf>
    <xf numFmtId="49" fontId="12" fillId="0" borderId="21" xfId="0" applyNumberFormat="1" applyFont="1" applyBorder="1" applyAlignment="1">
      <alignment horizontal="left" vertical="center" wrapText="1"/>
    </xf>
    <xf numFmtId="49" fontId="51" fillId="0" borderId="21" xfId="0" applyNumberFormat="1" applyFont="1" applyBorder="1" applyAlignment="1">
      <alignment horizontal="left" vertical="center" wrapText="1"/>
    </xf>
    <xf numFmtId="176" fontId="52" fillId="0" borderId="21" xfId="480" applyFont="1" applyBorder="1" applyAlignment="1">
      <alignment horizontal="center" vertical="center" wrapText="1"/>
    </xf>
    <xf numFmtId="176" fontId="16" fillId="0" borderId="21" xfId="480" applyFont="1" applyBorder="1" applyAlignment="1">
      <alignment horizontal="center" vertical="center" wrapText="1"/>
    </xf>
    <xf numFmtId="176" fontId="19" fillId="0" borderId="21" xfId="480" applyFont="1" applyBorder="1" applyAlignment="1">
      <alignment horizontal="center" vertical="center" wrapText="1"/>
    </xf>
    <xf numFmtId="176" fontId="16" fillId="0" borderId="27" xfId="480" applyFont="1" applyBorder="1" applyAlignment="1">
      <alignment horizontal="left" vertical="center" wrapText="1"/>
    </xf>
    <xf numFmtId="176" fontId="10" fillId="0" borderId="28" xfId="480" applyFont="1" applyBorder="1" applyAlignment="1">
      <alignment horizontal="left" vertical="center" wrapText="1"/>
    </xf>
    <xf numFmtId="176" fontId="10" fillId="0" borderId="29" xfId="480" applyFont="1" applyBorder="1" applyAlignment="1">
      <alignment horizontal="left" vertical="center" wrapText="1"/>
    </xf>
    <xf numFmtId="176" fontId="53" fillId="2" borderId="1" xfId="0" applyFont="1" applyFill="1" applyBorder="1" applyAlignment="1">
      <alignment horizontal="center" vertical="center"/>
    </xf>
    <xf numFmtId="176" fontId="54" fillId="5" borderId="0" xfId="480" applyFont="1" applyFill="1" applyAlignment="1">
      <alignment vertical="center"/>
    </xf>
    <xf numFmtId="176" fontId="2" fillId="2" borderId="1" xfId="0" applyFont="1" applyFill="1" applyBorder="1" applyAlignment="1">
      <alignment horizontal="center" vertical="center"/>
    </xf>
    <xf numFmtId="176" fontId="40" fillId="2" borderId="1" xfId="0" applyFont="1" applyFill="1" applyBorder="1" applyAlignment="1">
      <alignment horizontal="center" vertical="center"/>
    </xf>
    <xf numFmtId="282" fontId="40" fillId="2" borderId="1" xfId="0" applyNumberFormat="1" applyFont="1" applyFill="1" applyBorder="1" applyAlignment="1">
      <alignment horizontal="center" vertical="center"/>
    </xf>
    <xf numFmtId="176" fontId="55" fillId="0" borderId="2" xfId="0" applyFont="1" applyBorder="1" applyAlignment="1">
      <alignment horizontal="center" vertical="center" wrapText="1"/>
    </xf>
    <xf numFmtId="176" fontId="55" fillId="0" borderId="3" xfId="0" applyFont="1" applyBorder="1" applyAlignment="1">
      <alignment horizontal="center" vertical="center" wrapText="1"/>
    </xf>
    <xf numFmtId="282" fontId="55" fillId="0" borderId="3" xfId="0" applyNumberFormat="1" applyFont="1" applyBorder="1" applyAlignment="1">
      <alignment horizontal="center" vertical="center" wrapText="1"/>
    </xf>
    <xf numFmtId="176" fontId="55" fillId="0" borderId="70" xfId="0" applyFont="1" applyBorder="1" applyAlignment="1">
      <alignment horizontal="center" vertical="center" wrapText="1"/>
    </xf>
    <xf numFmtId="176" fontId="7" fillId="3" borderId="132" xfId="0" applyFont="1" applyFill="1" applyBorder="1" applyAlignment="1">
      <alignment horizontal="center" vertical="center" wrapText="1"/>
    </xf>
    <xf numFmtId="176" fontId="7" fillId="3" borderId="133" xfId="0" applyFont="1" applyFill="1" applyBorder="1" applyAlignment="1">
      <alignment horizontal="center" vertical="center" wrapText="1"/>
    </xf>
    <xf numFmtId="282" fontId="7" fillId="3" borderId="133" xfId="0" applyNumberFormat="1" applyFont="1" applyFill="1" applyBorder="1" applyAlignment="1">
      <alignment horizontal="center" vertical="center" wrapText="1"/>
    </xf>
    <xf numFmtId="176" fontId="7" fillId="3" borderId="134" xfId="0" applyFont="1" applyFill="1" applyBorder="1" applyAlignment="1">
      <alignment horizontal="center" vertical="center" wrapText="1"/>
    </xf>
    <xf numFmtId="176" fontId="40" fillId="0" borderId="7" xfId="0" applyFont="1" applyBorder="1" applyAlignment="1">
      <alignment horizontal="center" vertical="center"/>
    </xf>
    <xf numFmtId="176" fontId="15" fillId="0" borderId="10" xfId="0" applyFont="1" applyFill="1" applyBorder="1" applyAlignment="1">
      <alignment horizontal="center" vertical="center" wrapText="1"/>
    </xf>
    <xf numFmtId="0" fontId="13" fillId="5" borderId="21" xfId="0" applyNumberFormat="1" applyFont="1" applyFill="1" applyBorder="1" applyAlignment="1">
      <alignment horizontal="justify" vertical="center"/>
    </xf>
    <xf numFmtId="10" fontId="13" fillId="0" borderId="63" xfId="477" applyNumberFormat="1" applyFont="1" applyBorder="1" applyAlignment="1">
      <alignment horizontal="center" vertical="center"/>
    </xf>
    <xf numFmtId="0" fontId="13" fillId="5" borderId="51" xfId="0" applyNumberFormat="1" applyFont="1" applyFill="1" applyBorder="1" applyAlignment="1">
      <alignment horizontal="justify" vertical="center"/>
    </xf>
    <xf numFmtId="282" fontId="13" fillId="0" borderId="56" xfId="0" applyNumberFormat="1" applyFont="1" applyBorder="1" applyAlignment="1">
      <alignment horizontal="center" vertical="center"/>
    </xf>
    <xf numFmtId="10" fontId="13" fillId="0" borderId="135" xfId="477" applyNumberFormat="1" applyFont="1" applyBorder="1" applyAlignment="1">
      <alignment horizontal="center" vertical="center"/>
    </xf>
    <xf numFmtId="176" fontId="15" fillId="0" borderId="48" xfId="0" applyFont="1" applyFill="1" applyBorder="1" applyAlignment="1">
      <alignment horizontal="center" vertical="center" wrapText="1"/>
    </xf>
    <xf numFmtId="176" fontId="12" fillId="5" borderId="56" xfId="457" applyFont="1" applyFill="1" applyBorder="1" applyAlignment="1">
      <alignment horizontal="left" vertical="center" wrapText="1"/>
    </xf>
    <xf numFmtId="282" fontId="13" fillId="5" borderId="56" xfId="457" applyNumberFormat="1" applyFont="1" applyFill="1" applyBorder="1" applyAlignment="1">
      <alignment horizontal="left" vertical="center" wrapText="1"/>
    </xf>
    <xf numFmtId="176" fontId="13" fillId="5" borderId="56" xfId="457" applyFont="1" applyFill="1" applyBorder="1" applyAlignment="1">
      <alignment horizontal="left" vertical="center" wrapText="1"/>
    </xf>
    <xf numFmtId="206" fontId="11" fillId="0" borderId="21" xfId="472" applyNumberFormat="1" applyFont="1" applyFill="1" applyBorder="1" applyAlignment="1">
      <alignment horizontal="left" vertical="center" wrapText="1"/>
    </xf>
    <xf numFmtId="282" fontId="13" fillId="0" borderId="63" xfId="0" applyNumberFormat="1" applyFont="1" applyFill="1" applyBorder="1" applyAlignment="1">
      <alignment horizontal="center" vertical="center"/>
    </xf>
    <xf numFmtId="10" fontId="13" fillId="0" borderId="63" xfId="477" applyNumberFormat="1" applyFont="1" applyFill="1" applyBorder="1" applyAlignment="1">
      <alignment horizontal="center" vertical="center"/>
    </xf>
    <xf numFmtId="262" fontId="40" fillId="2" borderId="1" xfId="0" applyNumberFormat="1" applyFont="1" applyFill="1" applyBorder="1" applyAlignment="1">
      <alignment horizontal="center" vertical="center"/>
    </xf>
    <xf numFmtId="176" fontId="12" fillId="0" borderId="56" xfId="457" applyFont="1" applyFill="1" applyBorder="1" applyAlignment="1">
      <alignment horizontal="left" vertical="center" wrapText="1"/>
    </xf>
    <xf numFmtId="282" fontId="13" fillId="0" borderId="56" xfId="457" applyNumberFormat="1" applyFont="1" applyFill="1" applyBorder="1" applyAlignment="1">
      <alignment horizontal="left" vertical="center" wrapText="1"/>
    </xf>
    <xf numFmtId="176" fontId="13" fillId="0" borderId="56" xfId="457" applyFont="1" applyFill="1" applyBorder="1" applyAlignment="1">
      <alignment horizontal="left" vertical="center" wrapText="1"/>
    </xf>
    <xf numFmtId="282" fontId="13" fillId="0" borderId="11" xfId="472" applyNumberFormat="1" applyFont="1" applyBorder="1" applyAlignment="1">
      <alignment horizontal="center" vertical="center"/>
    </xf>
    <xf numFmtId="5" fontId="12" fillId="2" borderId="51" xfId="0" applyNumberFormat="1" applyFont="1" applyFill="1" applyBorder="1" applyAlignment="1">
      <alignment horizontal="center" vertical="center" wrapText="1"/>
    </xf>
    <xf numFmtId="5" fontId="12" fillId="2" borderId="53" xfId="0" applyNumberFormat="1" applyFont="1" applyFill="1" applyBorder="1" applyAlignment="1">
      <alignment horizontal="center" vertical="center" wrapText="1"/>
    </xf>
    <xf numFmtId="262" fontId="40" fillId="2" borderId="0" xfId="0" applyNumberFormat="1" applyFont="1" applyFill="1" applyAlignment="1">
      <alignment horizontal="center" vertical="center"/>
    </xf>
    <xf numFmtId="282" fontId="13" fillId="0" borderId="11" xfId="0" applyNumberFormat="1" applyFont="1" applyBorder="1" applyAlignment="1">
      <alignment horizontal="left" vertical="center" wrapText="1"/>
    </xf>
    <xf numFmtId="5" fontId="12" fillId="2" borderId="38" xfId="0" applyNumberFormat="1" applyFont="1" applyFill="1" applyBorder="1" applyAlignment="1">
      <alignment horizontal="center" vertical="center" wrapText="1"/>
    </xf>
    <xf numFmtId="176" fontId="15" fillId="0" borderId="21" xfId="0" applyFont="1" applyFill="1" applyBorder="1" applyAlignment="1">
      <alignment horizontal="center" vertical="center" wrapText="1"/>
    </xf>
    <xf numFmtId="0" fontId="13" fillId="5" borderId="29" xfId="0" applyNumberFormat="1" applyFont="1" applyFill="1" applyBorder="1" applyAlignment="1">
      <alignment horizontal="justify" vertical="center"/>
    </xf>
    <xf numFmtId="176" fontId="45" fillId="0" borderId="104" xfId="480" applyFont="1" applyFill="1" applyBorder="1" applyAlignment="1">
      <alignment horizontal="center" vertical="center" wrapText="1"/>
    </xf>
    <xf numFmtId="176" fontId="45" fillId="0" borderId="136" xfId="480" applyFont="1" applyFill="1" applyBorder="1" applyAlignment="1">
      <alignment horizontal="center" vertical="center" wrapText="1"/>
    </xf>
    <xf numFmtId="176" fontId="12" fillId="0" borderId="57" xfId="457" applyFont="1" applyFill="1" applyBorder="1" applyAlignment="1">
      <alignment horizontal="left" vertical="center" wrapText="1"/>
    </xf>
    <xf numFmtId="176" fontId="45" fillId="0" borderId="137" xfId="480" applyFont="1" applyFill="1" applyBorder="1" applyAlignment="1">
      <alignment horizontal="center" vertical="center" wrapText="1"/>
    </xf>
    <xf numFmtId="282" fontId="13" fillId="0" borderId="21" xfId="472" applyNumberFormat="1" applyFont="1" applyBorder="1" applyAlignment="1">
      <alignment horizontal="center" vertical="center"/>
    </xf>
    <xf numFmtId="176" fontId="12" fillId="0" borderId="27" xfId="480" applyFont="1" applyBorder="1" applyAlignment="1">
      <alignment horizontal="left" vertical="center" wrapText="1"/>
    </xf>
    <xf numFmtId="176" fontId="56" fillId="0" borderId="28" xfId="480" applyFont="1" applyBorder="1" applyAlignment="1">
      <alignment horizontal="left" vertical="center" wrapText="1"/>
    </xf>
    <xf numFmtId="176" fontId="56" fillId="0" borderId="29" xfId="480" applyFont="1" applyBorder="1" applyAlignment="1">
      <alignment horizontal="left" vertical="center" wrapText="1"/>
    </xf>
    <xf numFmtId="176" fontId="15" fillId="0" borderId="48" xfId="0" applyFont="1" applyBorder="1" applyAlignment="1">
      <alignment horizontal="center" vertical="center" wrapText="1"/>
    </xf>
    <xf numFmtId="282" fontId="13" fillId="0" borderId="11" xfId="472" applyNumberFormat="1" applyFont="1" applyBorder="1" applyAlignment="1">
      <alignment horizontal="center" vertical="center" wrapText="1"/>
    </xf>
    <xf numFmtId="176" fontId="15" fillId="0" borderId="52" xfId="0" applyFont="1" applyBorder="1" applyAlignment="1">
      <alignment horizontal="center" vertical="center" wrapText="1"/>
    </xf>
    <xf numFmtId="176" fontId="15" fillId="0" borderId="81" xfId="0" applyFont="1" applyBorder="1" applyAlignment="1">
      <alignment horizontal="center" vertical="center" wrapText="1"/>
    </xf>
    <xf numFmtId="176" fontId="12" fillId="0" borderId="11" xfId="472" applyFont="1" applyBorder="1" applyAlignment="1">
      <alignment horizontal="left" vertical="center" wrapText="1"/>
    </xf>
    <xf numFmtId="176" fontId="15" fillId="0" borderId="21" xfId="0" applyFont="1" applyBorder="1" applyAlignment="1">
      <alignment horizontal="center" vertical="center" wrapText="1"/>
    </xf>
    <xf numFmtId="282" fontId="13" fillId="0" borderId="21" xfId="472" applyNumberFormat="1" applyFont="1" applyFill="1" applyBorder="1" applyAlignment="1">
      <alignment horizontal="left" vertical="center"/>
    </xf>
    <xf numFmtId="282" fontId="13" fillId="0" borderId="21" xfId="472" applyNumberFormat="1" applyFont="1" applyFill="1" applyBorder="1" applyAlignment="1">
      <alignment horizontal="center" vertical="center"/>
    </xf>
    <xf numFmtId="10" fontId="13" fillId="0" borderId="21" xfId="477" applyNumberFormat="1" applyFont="1" applyFill="1" applyBorder="1" applyAlignment="1">
      <alignment horizontal="center" vertical="center"/>
    </xf>
    <xf numFmtId="282" fontId="13" fillId="0" borderId="21" xfId="472" applyNumberFormat="1" applyFont="1" applyBorder="1" applyAlignment="1">
      <alignment horizontal="left" vertical="center"/>
    </xf>
    <xf numFmtId="176" fontId="12" fillId="0" borderId="21" xfId="472" applyFont="1" applyBorder="1" applyAlignment="1">
      <alignment horizontal="left" vertical="center" wrapText="1"/>
    </xf>
    <xf numFmtId="282" fontId="13" fillId="0" borderId="21" xfId="472" applyNumberFormat="1" applyFont="1" applyBorder="1" applyAlignment="1">
      <alignment horizontal="left" vertical="center" wrapText="1"/>
    </xf>
    <xf numFmtId="176" fontId="13" fillId="0" borderId="21" xfId="472" applyFont="1" applyBorder="1" applyAlignment="1">
      <alignment horizontal="left" vertical="center" wrapText="1"/>
    </xf>
    <xf numFmtId="176" fontId="18" fillId="0" borderId="0" xfId="480" applyFont="1" applyAlignment="1">
      <alignment vertical="center" wrapText="1"/>
    </xf>
    <xf numFmtId="176" fontId="2" fillId="5" borderId="1" xfId="0" applyFont="1" applyFill="1" applyBorder="1">
      <alignment vertical="center"/>
    </xf>
    <xf numFmtId="176" fontId="57" fillId="0" borderId="0" xfId="0" applyFont="1">
      <alignment vertical="center"/>
    </xf>
    <xf numFmtId="176" fontId="0" fillId="0" borderId="1" xfId="0" applyBorder="1">
      <alignment vertical="center"/>
    </xf>
    <xf numFmtId="282" fontId="0" fillId="0" borderId="1" xfId="0" applyNumberFormat="1" applyBorder="1" applyAlignment="1">
      <alignment horizontal="center" vertical="center"/>
    </xf>
    <xf numFmtId="194" fontId="0" fillId="0" borderId="1" xfId="0" applyNumberFormat="1" applyBorder="1" applyAlignment="1">
      <alignment horizontal="center" vertical="center"/>
    </xf>
    <xf numFmtId="176" fontId="0" fillId="0" borderId="7" xfId="0" applyBorder="1">
      <alignment vertical="center"/>
    </xf>
    <xf numFmtId="176" fontId="58" fillId="7" borderId="81" xfId="0" applyFont="1" applyFill="1" applyBorder="1" applyAlignment="1">
      <alignment horizontal="center" vertical="center" wrapText="1"/>
    </xf>
    <xf numFmtId="176" fontId="58" fillId="7" borderId="63" xfId="0" applyFont="1" applyFill="1" applyBorder="1" applyAlignment="1">
      <alignment horizontal="center" vertical="center" wrapText="1"/>
    </xf>
    <xf numFmtId="282" fontId="58" fillId="7" borderId="63" xfId="0" applyNumberFormat="1" applyFont="1" applyFill="1" applyBorder="1" applyAlignment="1">
      <alignment horizontal="center" vertical="center" wrapText="1"/>
    </xf>
    <xf numFmtId="176" fontId="58" fillId="7" borderId="85" xfId="0" applyFont="1" applyFill="1" applyBorder="1" applyAlignment="1">
      <alignment horizontal="center" vertical="center" wrapText="1"/>
    </xf>
    <xf numFmtId="194" fontId="10" fillId="0" borderId="11" xfId="0" applyNumberFormat="1" applyFont="1" applyBorder="1" applyAlignment="1">
      <alignment horizontal="center" vertical="center" wrapText="1"/>
    </xf>
    <xf numFmtId="289" fontId="16" fillId="5" borderId="12" xfId="0" applyNumberFormat="1" applyFont="1" applyFill="1" applyBorder="1" applyAlignment="1">
      <alignment horizontal="center" vertical="center" wrapText="1"/>
    </xf>
    <xf numFmtId="262" fontId="2" fillId="5" borderId="1" xfId="0" applyNumberFormat="1" applyFont="1" applyFill="1" applyBorder="1">
      <alignment vertical="center"/>
    </xf>
    <xf numFmtId="289" fontId="19" fillId="5" borderId="12" xfId="0" applyNumberFormat="1" applyFont="1" applyFill="1" applyBorder="1" applyAlignment="1">
      <alignment horizontal="center" vertical="center" wrapText="1"/>
    </xf>
    <xf numFmtId="282" fontId="16" fillId="0" borderId="11" xfId="0" applyNumberFormat="1" applyFont="1" applyBorder="1" applyAlignment="1">
      <alignment horizontal="left" vertical="center" wrapText="1"/>
    </xf>
    <xf numFmtId="176" fontId="46" fillId="0" borderId="11" xfId="0" applyFont="1" applyFill="1" applyBorder="1" applyAlignment="1">
      <alignment horizontal="left" vertical="center" wrapText="1"/>
    </xf>
    <xf numFmtId="194" fontId="10" fillId="5" borderId="11" xfId="0" applyNumberFormat="1" applyFont="1" applyFill="1" applyBorder="1" applyAlignment="1">
      <alignment horizontal="center" vertical="center" wrapText="1"/>
    </xf>
    <xf numFmtId="49" fontId="59" fillId="5" borderId="10" xfId="0" applyNumberFormat="1" applyFont="1" applyFill="1" applyBorder="1" applyAlignment="1">
      <alignment horizontal="center" vertical="center" wrapText="1"/>
    </xf>
    <xf numFmtId="49" fontId="12" fillId="5" borderId="11" xfId="0" applyNumberFormat="1" applyFont="1" applyFill="1" applyBorder="1" applyAlignment="1">
      <alignment horizontal="left" vertical="center" wrapText="1"/>
    </xf>
    <xf numFmtId="282" fontId="13" fillId="5" borderId="11" xfId="0" applyNumberFormat="1" applyFont="1" applyFill="1" applyBorder="1" applyAlignment="1">
      <alignment horizontal="left" vertical="center" wrapText="1"/>
    </xf>
    <xf numFmtId="49" fontId="13" fillId="5" borderId="11" xfId="0" applyNumberFormat="1" applyFont="1" applyFill="1" applyBorder="1" applyAlignment="1">
      <alignment horizontal="left" vertical="center" wrapText="1"/>
    </xf>
    <xf numFmtId="176" fontId="19" fillId="5" borderId="12" xfId="0" applyFont="1" applyFill="1" applyBorder="1" applyAlignment="1">
      <alignment horizontal="center" vertical="center" wrapText="1"/>
    </xf>
    <xf numFmtId="49" fontId="15" fillId="0" borderId="58" xfId="0" applyNumberFormat="1" applyFont="1" applyBorder="1" applyAlignment="1">
      <alignment horizontal="center" vertical="center" wrapText="1"/>
    </xf>
    <xf numFmtId="282" fontId="13" fillId="5" borderId="11" xfId="0" applyNumberFormat="1" applyFont="1" applyFill="1" applyBorder="1" applyAlignment="1">
      <alignment horizontal="center" vertical="center"/>
    </xf>
    <xf numFmtId="289" fontId="16" fillId="0" borderId="60" xfId="0" applyNumberFormat="1" applyFont="1" applyBorder="1" applyAlignment="1">
      <alignment horizontal="center" vertical="center" wrapText="1"/>
    </xf>
    <xf numFmtId="49" fontId="15" fillId="0" borderId="9" xfId="0" applyNumberFormat="1" applyFont="1" applyBorder="1" applyAlignment="1">
      <alignment horizontal="center" vertical="center" wrapText="1"/>
    </xf>
    <xf numFmtId="49" fontId="51" fillId="0" borderId="63" xfId="0" applyNumberFormat="1" applyFont="1" applyBorder="1" applyAlignment="1">
      <alignment horizontal="left" vertical="center" wrapText="1"/>
    </xf>
    <xf numFmtId="282" fontId="12" fillId="0" borderId="63" xfId="0" applyNumberFormat="1" applyFont="1" applyBorder="1" applyAlignment="1">
      <alignment horizontal="left" vertical="center" wrapText="1"/>
    </xf>
    <xf numFmtId="49" fontId="12" fillId="0" borderId="63" xfId="0" applyNumberFormat="1" applyFont="1" applyBorder="1" applyAlignment="1">
      <alignment horizontal="left" vertical="center" wrapText="1"/>
    </xf>
    <xf numFmtId="289" fontId="19" fillId="0" borderId="66" xfId="0" applyNumberFormat="1" applyFont="1" applyBorder="1" applyAlignment="1">
      <alignment horizontal="center" vertical="center" wrapText="1"/>
    </xf>
    <xf numFmtId="0" fontId="37" fillId="0" borderId="138" xfId="0" applyNumberFormat="1" applyFont="1" applyFill="1" applyBorder="1" applyAlignment="1">
      <alignment vertical="center"/>
    </xf>
    <xf numFmtId="289" fontId="16" fillId="5" borderId="60" xfId="0" applyNumberFormat="1" applyFont="1" applyFill="1" applyBorder="1" applyAlignment="1">
      <alignment horizontal="center" vertical="center" wrapText="1"/>
    </xf>
    <xf numFmtId="289" fontId="19" fillId="5" borderId="60" xfId="0" applyNumberFormat="1" applyFont="1" applyFill="1" applyBorder="1" applyAlignment="1">
      <alignment horizontal="center" vertical="center" wrapText="1"/>
    </xf>
    <xf numFmtId="282" fontId="13" fillId="0" borderId="56" xfId="0" applyNumberFormat="1" applyFont="1" applyFill="1" applyBorder="1" applyAlignment="1">
      <alignment horizontal="center" vertical="center"/>
    </xf>
    <xf numFmtId="176" fontId="12" fillId="0" borderId="139" xfId="0" applyFont="1" applyBorder="1" applyAlignment="1">
      <alignment horizontal="left" vertical="center" wrapText="1"/>
    </xf>
    <xf numFmtId="176" fontId="13" fillId="0" borderId="139" xfId="0" applyFont="1" applyBorder="1" applyAlignment="1">
      <alignment horizontal="left" vertical="center" wrapText="1"/>
    </xf>
    <xf numFmtId="289" fontId="19" fillId="5" borderId="66" xfId="0" applyNumberFormat="1" applyFont="1" applyFill="1" applyBorder="1" applyAlignment="1">
      <alignment horizontal="center" vertical="center" wrapText="1"/>
    </xf>
    <xf numFmtId="176" fontId="60" fillId="0" borderId="0" xfId="0" applyFont="1">
      <alignment vertical="center"/>
    </xf>
    <xf numFmtId="176" fontId="11" fillId="0" borderId="1" xfId="0" applyFont="1" applyBorder="1">
      <alignment vertical="center"/>
    </xf>
    <xf numFmtId="290" fontId="11" fillId="0" borderId="1" xfId="0" applyNumberFormat="1" applyFont="1" applyBorder="1">
      <alignment vertical="center"/>
    </xf>
    <xf numFmtId="176" fontId="7" fillId="3" borderId="140" xfId="0" applyFont="1" applyFill="1" applyBorder="1" applyAlignment="1">
      <alignment horizontal="center" vertical="center"/>
    </xf>
    <xf numFmtId="176" fontId="7" fillId="3" borderId="141" xfId="0" applyFont="1" applyFill="1" applyBorder="1" applyAlignment="1">
      <alignment horizontal="center" vertical="center"/>
    </xf>
    <xf numFmtId="282" fontId="7" fillId="3" borderId="141" xfId="0" applyNumberFormat="1" applyFont="1" applyFill="1" applyBorder="1" applyAlignment="1">
      <alignment horizontal="center" vertical="center"/>
    </xf>
    <xf numFmtId="176" fontId="7" fillId="3" borderId="142" xfId="0" applyFont="1" applyFill="1" applyBorder="1" applyAlignment="1">
      <alignment horizontal="center" vertical="center"/>
    </xf>
    <xf numFmtId="176" fontId="11" fillId="0" borderId="7" xfId="0" applyFont="1" applyBorder="1">
      <alignment vertical="center"/>
    </xf>
    <xf numFmtId="176" fontId="61" fillId="7" borderId="81" xfId="0" applyFont="1" applyFill="1" applyBorder="1" applyAlignment="1" applyProtection="1">
      <alignment horizontal="center" vertical="center" wrapText="1"/>
      <protection locked="0"/>
    </xf>
    <xf numFmtId="176" fontId="62" fillId="7" borderId="63" xfId="0" applyFont="1" applyFill="1" applyBorder="1" applyAlignment="1">
      <alignment horizontal="center" vertical="center" wrapText="1"/>
    </xf>
    <xf numFmtId="282" fontId="62" fillId="7" borderId="63" xfId="0" applyNumberFormat="1" applyFont="1" applyFill="1" applyBorder="1" applyAlignment="1">
      <alignment horizontal="center" vertical="center" wrapText="1"/>
    </xf>
    <xf numFmtId="176" fontId="62" fillId="7" borderId="77" xfId="0" applyFont="1" applyFill="1" applyBorder="1" applyAlignment="1">
      <alignment horizontal="center" vertical="center" wrapText="1"/>
    </xf>
    <xf numFmtId="176" fontId="62" fillId="7" borderId="85" xfId="0" applyFont="1" applyFill="1" applyBorder="1" applyAlignment="1">
      <alignment horizontal="center" vertical="center" wrapText="1"/>
    </xf>
    <xf numFmtId="290" fontId="8" fillId="4" borderId="13" xfId="480" applyNumberFormat="1" applyFont="1" applyFill="1" applyBorder="1" applyAlignment="1">
      <alignment horizontal="center" vertical="center" wrapText="1"/>
    </xf>
    <xf numFmtId="290" fontId="8" fillId="4" borderId="143" xfId="480" applyNumberFormat="1" applyFont="1" applyFill="1" applyBorder="1" applyAlignment="1">
      <alignment horizontal="center" vertical="center" wrapText="1"/>
    </xf>
    <xf numFmtId="176" fontId="8" fillId="4" borderId="13" xfId="0" applyFont="1" applyFill="1" applyBorder="1" applyAlignment="1">
      <alignment horizontal="center" vertical="center" wrapText="1"/>
    </xf>
    <xf numFmtId="49" fontId="15" fillId="0" borderId="144" xfId="0" applyNumberFormat="1" applyFont="1" applyBorder="1" applyAlignment="1">
      <alignment horizontal="center" vertical="center" wrapText="1"/>
    </xf>
    <xf numFmtId="176" fontId="10" fillId="5" borderId="63" xfId="480" applyFont="1" applyFill="1" applyBorder="1" applyAlignment="1">
      <alignment horizontal="left" vertical="center" wrapText="1"/>
    </xf>
    <xf numFmtId="290" fontId="10" fillId="5" borderId="63" xfId="480" applyNumberFormat="1" applyFont="1" applyFill="1" applyBorder="1" applyAlignment="1">
      <alignment horizontal="center" vertical="center" wrapText="1"/>
    </xf>
    <xf numFmtId="290" fontId="10" fillId="5" borderId="11" xfId="480" applyNumberFormat="1" applyFont="1" applyFill="1" applyBorder="1" applyAlignment="1">
      <alignment horizontal="center" vertical="center" wrapText="1"/>
    </xf>
    <xf numFmtId="194" fontId="10" fillId="5" borderId="50" xfId="480" applyNumberFormat="1" applyFont="1" applyFill="1" applyBorder="1" applyAlignment="1">
      <alignment horizontal="center" vertical="center" wrapText="1"/>
    </xf>
    <xf numFmtId="291" fontId="23" fillId="0" borderId="51" xfId="0" applyNumberFormat="1" applyFont="1" applyBorder="1" applyAlignment="1">
      <alignment horizontal="center" vertical="center" wrapText="1"/>
    </xf>
    <xf numFmtId="49" fontId="15" fillId="0" borderId="145" xfId="0" applyNumberFormat="1" applyFont="1" applyBorder="1" applyAlignment="1">
      <alignment horizontal="center" vertical="center" wrapText="1"/>
    </xf>
    <xf numFmtId="176" fontId="10" fillId="5" borderId="11" xfId="480" applyFont="1" applyFill="1" applyBorder="1" applyAlignment="1">
      <alignment horizontal="left" vertical="center" wrapText="1"/>
    </xf>
    <xf numFmtId="291" fontId="23" fillId="0" borderId="53" xfId="0" applyNumberFormat="1" applyFont="1" applyBorder="1" applyAlignment="1">
      <alignment horizontal="center" vertical="center" wrapText="1"/>
    </xf>
    <xf numFmtId="49" fontId="15" fillId="0" borderId="146" xfId="0" applyNumberFormat="1" applyFont="1" applyBorder="1" applyAlignment="1">
      <alignment horizontal="center" vertical="center" wrapText="1"/>
    </xf>
    <xf numFmtId="176" fontId="23" fillId="5" borderId="108" xfId="480" applyFont="1" applyFill="1" applyBorder="1" applyAlignment="1">
      <alignment horizontal="left" vertical="center" wrapText="1"/>
    </xf>
    <xf numFmtId="282" fontId="63" fillId="5" borderId="106" xfId="480" applyNumberFormat="1" applyFont="1" applyFill="1" applyBorder="1" applyAlignment="1">
      <alignment horizontal="left" vertical="center" wrapText="1"/>
    </xf>
    <xf numFmtId="176" fontId="63" fillId="5" borderId="147" xfId="480" applyFont="1" applyFill="1" applyBorder="1" applyAlignment="1">
      <alignment horizontal="left" vertical="center" wrapText="1"/>
    </xf>
    <xf numFmtId="291" fontId="23" fillId="0" borderId="148" xfId="0" applyNumberFormat="1" applyFont="1" applyBorder="1" applyAlignment="1">
      <alignment horizontal="center" vertical="center" wrapText="1"/>
    </xf>
    <xf numFmtId="290" fontId="8" fillId="4" borderId="13" xfId="0" applyNumberFormat="1" applyFont="1" applyFill="1" applyBorder="1" applyAlignment="1">
      <alignment horizontal="center" vertical="center" wrapText="1"/>
    </xf>
    <xf numFmtId="49" fontId="15" fillId="0" borderId="76" xfId="480" applyNumberFormat="1" applyFont="1" applyBorder="1" applyAlignment="1">
      <alignment horizontal="center" vertical="center" wrapText="1"/>
    </xf>
    <xf numFmtId="49" fontId="15" fillId="0" borderId="52" xfId="480" applyNumberFormat="1" applyFont="1" applyBorder="1" applyAlignment="1">
      <alignment horizontal="center" vertical="center" wrapText="1"/>
    </xf>
    <xf numFmtId="49" fontId="15" fillId="0" borderId="101" xfId="480" applyNumberFormat="1" applyFont="1" applyBorder="1" applyAlignment="1">
      <alignment horizontal="center" vertical="center" wrapText="1"/>
    </xf>
    <xf numFmtId="1" fontId="16" fillId="5" borderId="108" xfId="480" applyNumberFormat="1" applyFont="1" applyFill="1" applyBorder="1" applyAlignment="1">
      <alignment horizontal="left" vertical="center" wrapText="1"/>
    </xf>
    <xf numFmtId="282" fontId="16" fillId="5" borderId="106" xfId="480" applyNumberFormat="1" applyFont="1" applyFill="1" applyBorder="1" applyAlignment="1">
      <alignment horizontal="left" vertical="center" wrapText="1"/>
    </xf>
    <xf numFmtId="1" fontId="16" fillId="5" borderId="147" xfId="480" applyNumberFormat="1" applyFont="1" applyFill="1" applyBorder="1" applyAlignment="1">
      <alignment horizontal="left" vertical="center" wrapText="1"/>
    </xf>
    <xf numFmtId="282" fontId="11" fillId="0" borderId="1" xfId="0" applyNumberFormat="1" applyFont="1" applyBorder="1">
      <alignment vertical="center"/>
    </xf>
    <xf numFmtId="176" fontId="55" fillId="0" borderId="2" xfId="0" applyFont="1" applyBorder="1" applyAlignment="1" applyProtection="1">
      <alignment horizontal="center" vertical="center" wrapText="1"/>
      <protection locked="0"/>
    </xf>
    <xf numFmtId="176" fontId="55" fillId="0" borderId="3" xfId="0" applyFont="1" applyBorder="1" applyAlignment="1" applyProtection="1">
      <alignment horizontal="center" vertical="center" wrapText="1"/>
      <protection locked="0"/>
    </xf>
    <xf numFmtId="282" fontId="55" fillId="0" borderId="3" xfId="0" applyNumberFormat="1" applyFont="1" applyBorder="1" applyAlignment="1" applyProtection="1">
      <alignment horizontal="center" vertical="center" wrapText="1"/>
      <protection locked="0"/>
    </xf>
    <xf numFmtId="176" fontId="55" fillId="0" borderId="70" xfId="0" applyFont="1" applyBorder="1" applyAlignment="1" applyProtection="1">
      <alignment horizontal="center" vertical="center" wrapText="1"/>
      <protection locked="0"/>
    </xf>
    <xf numFmtId="176" fontId="7" fillId="3" borderId="0" xfId="0" applyFont="1" applyFill="1" applyAlignment="1" applyProtection="1">
      <alignment horizontal="center" vertical="center" wrapText="1"/>
      <protection locked="0"/>
    </xf>
    <xf numFmtId="176" fontId="55" fillId="3" borderId="0" xfId="0" applyFont="1" applyFill="1" applyAlignment="1" applyProtection="1">
      <alignment horizontal="center" vertical="center" wrapText="1"/>
      <protection locked="0"/>
    </xf>
    <xf numFmtId="176" fontId="7" fillId="3" borderId="4" xfId="0" applyFont="1" applyFill="1" applyBorder="1" applyAlignment="1">
      <alignment horizontal="center" vertical="center"/>
    </xf>
    <xf numFmtId="176" fontId="7" fillId="3" borderId="5" xfId="0" applyFont="1" applyFill="1" applyBorder="1" applyAlignment="1">
      <alignment horizontal="center" vertical="center"/>
    </xf>
    <xf numFmtId="282" fontId="7" fillId="3" borderId="5" xfId="0" applyNumberFormat="1" applyFont="1" applyFill="1" applyBorder="1" applyAlignment="1">
      <alignment horizontal="center" vertical="center"/>
    </xf>
    <xf numFmtId="176" fontId="7" fillId="3" borderId="6" xfId="0" applyFont="1" applyFill="1" applyBorder="1" applyAlignment="1">
      <alignment horizontal="center" vertical="center"/>
    </xf>
    <xf numFmtId="282" fontId="8" fillId="4" borderId="8" xfId="0" applyNumberFormat="1" applyFont="1" applyFill="1" applyBorder="1" applyAlignment="1">
      <alignment horizontal="center" vertical="center" wrapText="1"/>
    </xf>
    <xf numFmtId="176" fontId="8" fillId="4" borderId="8" xfId="480" applyFont="1" applyFill="1" applyBorder="1" applyAlignment="1">
      <alignment horizontal="center" vertical="center"/>
    </xf>
    <xf numFmtId="49" fontId="22" fillId="5" borderId="10" xfId="0" applyNumberFormat="1" applyFont="1" applyFill="1" applyBorder="1" applyAlignment="1">
      <alignment horizontal="center" vertical="center" wrapText="1"/>
    </xf>
    <xf numFmtId="176" fontId="13" fillId="0" borderId="11" xfId="480" applyFont="1" applyBorder="1" applyAlignment="1">
      <alignment horizontal="left" vertical="center" wrapText="1"/>
    </xf>
    <xf numFmtId="282" fontId="13" fillId="0" borderId="11" xfId="480" applyNumberFormat="1" applyFont="1" applyBorder="1" applyAlignment="1">
      <alignment horizontal="center" vertical="center" wrapText="1"/>
    </xf>
    <xf numFmtId="176" fontId="12" fillId="0" borderId="50" xfId="480" applyFont="1" applyBorder="1" applyAlignment="1">
      <alignment horizontal="left" vertical="center" wrapText="1"/>
    </xf>
    <xf numFmtId="282" fontId="13" fillId="0" borderId="80" xfId="480" applyNumberFormat="1" applyFont="1" applyBorder="1" applyAlignment="1">
      <alignment horizontal="left" vertical="center" wrapText="1"/>
    </xf>
    <xf numFmtId="282" fontId="8" fillId="4" borderId="13" xfId="0" applyNumberFormat="1" applyFont="1" applyFill="1" applyBorder="1" applyAlignment="1">
      <alignment horizontal="center" vertical="center" wrapText="1"/>
    </xf>
    <xf numFmtId="176" fontId="8" fillId="4" borderId="13" xfId="480" applyFont="1" applyFill="1" applyBorder="1" applyAlignment="1">
      <alignment horizontal="center" vertical="center"/>
    </xf>
    <xf numFmtId="176" fontId="13" fillId="5" borderId="11" xfId="480" applyFont="1" applyFill="1" applyBorder="1" applyAlignment="1">
      <alignment horizontal="left" vertical="center" wrapText="1"/>
    </xf>
    <xf numFmtId="282" fontId="13" fillId="5" borderId="11" xfId="480" applyNumberFormat="1" applyFont="1" applyFill="1" applyBorder="1" applyAlignment="1">
      <alignment horizontal="center" vertical="center" wrapText="1"/>
    </xf>
    <xf numFmtId="286" fontId="19" fillId="0" borderId="121" xfId="0" applyNumberFormat="1" applyFont="1" applyBorder="1" applyAlignment="1">
      <alignment horizontal="center" vertical="center" wrapText="1"/>
    </xf>
    <xf numFmtId="176" fontId="10" fillId="0" borderId="11" xfId="480" applyFont="1" applyBorder="1" applyAlignment="1">
      <alignment horizontal="left" vertical="center" wrapText="1"/>
    </xf>
    <xf numFmtId="176" fontId="16" fillId="0" borderId="61" xfId="480" applyFont="1" applyBorder="1" applyAlignment="1">
      <alignment horizontal="left" vertical="center" wrapText="1"/>
    </xf>
    <xf numFmtId="282" fontId="10" fillId="0" borderId="102" xfId="480" applyNumberFormat="1" applyFont="1" applyBorder="1" applyAlignment="1">
      <alignment horizontal="left" vertical="center" wrapText="1"/>
    </xf>
    <xf numFmtId="49" fontId="28" fillId="5" borderId="89" xfId="0" applyNumberFormat="1" applyFont="1" applyFill="1" applyBorder="1" applyAlignment="1">
      <alignment horizontal="center" vertical="center" wrapText="1"/>
    </xf>
    <xf numFmtId="282" fontId="10" fillId="0" borderId="21" xfId="480" applyNumberFormat="1" applyFont="1" applyBorder="1" applyAlignment="1">
      <alignment horizontal="center" vertical="center" wrapText="1"/>
    </xf>
    <xf numFmtId="286" fontId="16" fillId="0" borderId="59" xfId="0" applyNumberFormat="1" applyFont="1" applyBorder="1" applyAlignment="1">
      <alignment horizontal="center" vertical="center" wrapText="1"/>
    </xf>
    <xf numFmtId="49" fontId="9" fillId="5" borderId="89" xfId="0" applyNumberFormat="1" applyFont="1" applyFill="1" applyBorder="1" applyAlignment="1">
      <alignment horizontal="center" vertical="center" wrapText="1"/>
    </xf>
    <xf numFmtId="286" fontId="19" fillId="0" borderId="59" xfId="0" applyNumberFormat="1" applyFont="1" applyBorder="1" applyAlignment="1">
      <alignment horizontal="center" vertical="center" wrapText="1"/>
    </xf>
    <xf numFmtId="49" fontId="9" fillId="5" borderId="48" xfId="0" applyNumberFormat="1" applyFont="1" applyFill="1" applyBorder="1" applyAlignment="1">
      <alignment horizontal="center" vertical="center" wrapText="1"/>
    </xf>
    <xf numFmtId="176" fontId="12" fillId="0" borderId="94" xfId="480" applyFont="1" applyBorder="1" applyAlignment="1">
      <alignment horizontal="left" vertical="center" wrapText="1"/>
    </xf>
    <xf numFmtId="282" fontId="13" fillId="0" borderId="0" xfId="480" applyNumberFormat="1" applyFont="1" applyAlignment="1">
      <alignment horizontal="left" vertical="center" wrapText="1"/>
    </xf>
    <xf numFmtId="286" fontId="19" fillId="0" borderId="115" xfId="0" applyNumberFormat="1" applyFont="1" applyBorder="1" applyAlignment="1">
      <alignment horizontal="center" vertical="center" wrapText="1"/>
    </xf>
    <xf numFmtId="49" fontId="22" fillId="0" borderId="88" xfId="0" applyNumberFormat="1" applyFont="1" applyBorder="1" applyAlignment="1">
      <alignment horizontal="center" vertical="center" wrapText="1"/>
    </xf>
    <xf numFmtId="176" fontId="10" fillId="0" borderId="149" xfId="480" applyFont="1" applyBorder="1" applyAlignment="1">
      <alignment horizontal="left" vertical="center" wrapText="1"/>
    </xf>
    <xf numFmtId="282" fontId="13" fillId="0" borderId="149" xfId="480" applyNumberFormat="1" applyFont="1" applyBorder="1" applyAlignment="1">
      <alignment horizontal="center" vertical="center" wrapText="1"/>
    </xf>
    <xf numFmtId="286" fontId="16" fillId="0" borderId="121" xfId="0" applyNumberFormat="1" applyFont="1" applyBorder="1" applyAlignment="1">
      <alignment horizontal="center" vertical="center" wrapText="1"/>
    </xf>
    <xf numFmtId="176" fontId="11" fillId="0" borderId="150" xfId="0" applyFont="1" applyBorder="1">
      <alignment vertical="center"/>
    </xf>
    <xf numFmtId="176" fontId="7" fillId="3" borderId="4" xfId="456" applyFont="1" applyFill="1" applyBorder="1" applyAlignment="1">
      <alignment horizontal="center" vertical="center"/>
    </xf>
    <xf numFmtId="176" fontId="7" fillId="3" borderId="5" xfId="456" applyFont="1" applyFill="1" applyBorder="1" applyAlignment="1">
      <alignment horizontal="center" vertical="center"/>
    </xf>
    <xf numFmtId="282" fontId="7" fillId="3" borderId="5" xfId="456" applyNumberFormat="1" applyFont="1" applyFill="1" applyBorder="1" applyAlignment="1">
      <alignment horizontal="center" vertical="center"/>
    </xf>
    <xf numFmtId="176" fontId="7" fillId="3" borderId="6" xfId="456" applyFont="1" applyFill="1" applyBorder="1" applyAlignment="1">
      <alignment horizontal="center" vertical="center"/>
    </xf>
    <xf numFmtId="176" fontId="7" fillId="3" borderId="0" xfId="456" applyFont="1" applyFill="1" applyAlignment="1">
      <alignment horizontal="center" vertical="center"/>
    </xf>
    <xf numFmtId="176" fontId="58" fillId="7" borderId="151" xfId="0" applyFont="1" applyFill="1" applyBorder="1" applyAlignment="1">
      <alignment horizontal="center" vertical="center" wrapText="1"/>
    </xf>
    <xf numFmtId="176" fontId="58" fillId="7" borderId="152" xfId="0" applyFont="1" applyFill="1" applyBorder="1" applyAlignment="1">
      <alignment horizontal="center" vertical="center" wrapText="1"/>
    </xf>
    <xf numFmtId="282" fontId="58" fillId="7" borderId="152" xfId="0" applyNumberFormat="1" applyFont="1" applyFill="1" applyBorder="1" applyAlignment="1">
      <alignment horizontal="center" vertical="center" wrapText="1"/>
    </xf>
    <xf numFmtId="176" fontId="58" fillId="7" borderId="153" xfId="0" applyFont="1" applyFill="1" applyBorder="1" applyAlignment="1">
      <alignment horizontal="center" vertical="center" wrapText="1"/>
    </xf>
    <xf numFmtId="176" fontId="61" fillId="7" borderId="8" xfId="480" applyFont="1" applyFill="1" applyBorder="1" applyAlignment="1">
      <alignment horizontal="center" vertical="center" wrapText="1"/>
    </xf>
    <xf numFmtId="282" fontId="61" fillId="7" borderId="8" xfId="480" applyNumberFormat="1" applyFont="1" applyFill="1" applyBorder="1" applyAlignment="1">
      <alignment horizontal="center" vertical="center" wrapText="1"/>
    </xf>
    <xf numFmtId="176" fontId="13" fillId="0" borderId="21" xfId="456" applyFont="1" applyBorder="1" applyAlignment="1">
      <alignment horizontal="left" vertical="center" wrapText="1"/>
    </xf>
    <xf numFmtId="282" fontId="13" fillId="0" borderId="21" xfId="456" applyNumberFormat="1" applyFont="1" applyFill="1" applyBorder="1" applyAlignment="1">
      <alignment horizontal="center" vertical="center"/>
    </xf>
    <xf numFmtId="194" fontId="13" fillId="0" borderId="21" xfId="0" applyNumberFormat="1" applyFont="1" applyBorder="1" applyAlignment="1">
      <alignment horizontal="center" vertical="center"/>
    </xf>
    <xf numFmtId="176" fontId="13" fillId="0" borderId="21" xfId="456" applyFont="1" applyFill="1" applyBorder="1" applyAlignment="1">
      <alignment horizontal="left" vertical="center" wrapText="1"/>
    </xf>
    <xf numFmtId="194" fontId="13" fillId="0" borderId="21" xfId="0" applyNumberFormat="1" applyFont="1" applyFill="1" applyBorder="1" applyAlignment="1">
      <alignment horizontal="center" vertical="center"/>
    </xf>
    <xf numFmtId="176" fontId="16" fillId="8" borderId="21" xfId="456" applyFont="1" applyFill="1" applyBorder="1" applyAlignment="1">
      <alignment horizontal="left" vertical="center" wrapText="1"/>
    </xf>
    <xf numFmtId="282" fontId="16" fillId="8" borderId="21" xfId="456" applyNumberFormat="1" applyFont="1" applyFill="1" applyBorder="1" applyAlignment="1">
      <alignment horizontal="left" vertical="center" wrapText="1"/>
    </xf>
    <xf numFmtId="282" fontId="10" fillId="0" borderId="21" xfId="456" applyNumberFormat="1" applyFont="1" applyFill="1" applyBorder="1" applyAlignment="1">
      <alignment horizontal="center" vertical="center" wrapText="1"/>
    </xf>
    <xf numFmtId="194" fontId="11" fillId="5" borderId="21" xfId="0" applyNumberFormat="1" applyFont="1" applyFill="1" applyBorder="1" applyAlignment="1">
      <alignment horizontal="center" vertical="center"/>
    </xf>
    <xf numFmtId="287" fontId="23" fillId="0" borderId="21" xfId="0" applyNumberFormat="1" applyFont="1" applyBorder="1" applyAlignment="1">
      <alignment horizontal="center" vertical="center" wrapText="1"/>
    </xf>
    <xf numFmtId="287" fontId="23" fillId="0" borderId="21" xfId="0" applyNumberFormat="1" applyFont="1" applyFill="1" applyBorder="1" applyAlignment="1">
      <alignment horizontal="center" vertical="center" wrapText="1"/>
    </xf>
    <xf numFmtId="176" fontId="10" fillId="5" borderId="21" xfId="456" applyFont="1" applyFill="1" applyBorder="1" applyAlignment="1">
      <alignment horizontal="left" vertical="center" wrapText="1"/>
    </xf>
    <xf numFmtId="282" fontId="10" fillId="5" borderId="21" xfId="456" applyNumberFormat="1" applyFont="1" applyFill="1" applyBorder="1" applyAlignment="1">
      <alignment horizontal="center" vertical="center" wrapText="1"/>
    </xf>
    <xf numFmtId="282" fontId="13" fillId="5" borderId="21" xfId="456" applyNumberFormat="1" applyFont="1" applyFill="1" applyBorder="1" applyAlignment="1">
      <alignment horizontal="center" vertical="center"/>
    </xf>
    <xf numFmtId="176" fontId="46" fillId="5" borderId="21" xfId="456" applyFont="1" applyFill="1" applyBorder="1" applyAlignment="1">
      <alignment horizontal="left" vertical="center" wrapText="1"/>
    </xf>
    <xf numFmtId="176" fontId="12" fillId="0" borderId="21" xfId="456" applyFont="1" applyBorder="1" applyAlignment="1">
      <alignment horizontal="left" vertical="center" wrapText="1"/>
    </xf>
    <xf numFmtId="49" fontId="9" fillId="0" borderId="58" xfId="456" applyNumberFormat="1" applyFont="1" applyBorder="1" applyAlignment="1">
      <alignment horizontal="center" vertical="center" wrapText="1"/>
    </xf>
    <xf numFmtId="176" fontId="10" fillId="0" borderId="21" xfId="456" applyFont="1" applyFill="1" applyBorder="1" applyAlignment="1">
      <alignment horizontal="left" vertical="center" wrapText="1"/>
    </xf>
    <xf numFmtId="194" fontId="11" fillId="0" borderId="27" xfId="0" applyNumberFormat="1" applyFont="1" applyFill="1" applyBorder="1" applyAlignment="1">
      <alignment horizontal="center" vertical="center"/>
    </xf>
    <xf numFmtId="287" fontId="23" fillId="5" borderId="21" xfId="0" applyNumberFormat="1" applyFont="1" applyFill="1" applyBorder="1" applyAlignment="1">
      <alignment horizontal="center" vertical="center" wrapText="1"/>
    </xf>
    <xf numFmtId="44" fontId="32" fillId="0" borderId="7" xfId="0" applyNumberFormat="1" applyFont="1" applyBorder="1">
      <alignment vertical="center"/>
    </xf>
    <xf numFmtId="287" fontId="23" fillId="5" borderId="21" xfId="0" applyNumberFormat="1" applyFont="1" applyFill="1" applyBorder="1" applyAlignment="1">
      <alignment horizontal="center" vertical="center"/>
    </xf>
    <xf numFmtId="176" fontId="46" fillId="0" borderId="21" xfId="456" applyFont="1" applyFill="1" applyBorder="1" applyAlignment="1">
      <alignment horizontal="left" vertical="center" wrapText="1"/>
    </xf>
    <xf numFmtId="49" fontId="9" fillId="0" borderId="9" xfId="456" applyNumberFormat="1" applyFont="1" applyBorder="1" applyAlignment="1">
      <alignment horizontal="center" vertical="center" wrapText="1"/>
    </xf>
    <xf numFmtId="176" fontId="16" fillId="0" borderId="27" xfId="456" applyFont="1" applyBorder="1" applyAlignment="1">
      <alignment horizontal="left" vertical="center" wrapText="1"/>
    </xf>
    <xf numFmtId="176" fontId="16" fillId="0" borderId="28" xfId="456" applyFont="1" applyBorder="1" applyAlignment="1">
      <alignment horizontal="left" vertical="center" wrapText="1"/>
    </xf>
    <xf numFmtId="262" fontId="26" fillId="0" borderId="0" xfId="0" applyNumberFormat="1" applyFont="1">
      <alignment vertical="center"/>
    </xf>
    <xf numFmtId="176" fontId="13" fillId="0" borderId="11" xfId="456" applyFont="1" applyFill="1" applyBorder="1" applyAlignment="1">
      <alignment vertical="center" wrapText="1"/>
    </xf>
    <xf numFmtId="287" fontId="23" fillId="0" borderId="72" xfId="0" applyNumberFormat="1" applyFont="1" applyBorder="1" applyAlignment="1">
      <alignment horizontal="center" vertical="center" wrapText="1"/>
    </xf>
    <xf numFmtId="287" fontId="12" fillId="0" borderId="154" xfId="0" applyNumberFormat="1" applyFont="1" applyBorder="1" applyAlignment="1">
      <alignment horizontal="left" vertical="center" wrapText="1"/>
    </xf>
    <xf numFmtId="287" fontId="12" fillId="0" borderId="98" xfId="0" applyNumberFormat="1" applyFont="1" applyBorder="1" applyAlignment="1">
      <alignment horizontal="left" vertical="center"/>
    </xf>
    <xf numFmtId="287" fontId="12" fillId="0" borderId="130" xfId="0" applyNumberFormat="1" applyFont="1" applyBorder="1" applyAlignment="1">
      <alignment horizontal="left" vertical="center"/>
    </xf>
    <xf numFmtId="176" fontId="11" fillId="0" borderId="155" xfId="457" applyFont="1" applyBorder="1">
      <alignment vertical="center"/>
    </xf>
    <xf numFmtId="176" fontId="54" fillId="0" borderId="155" xfId="480" applyFont="1" applyBorder="1" applyAlignment="1">
      <alignment vertical="center"/>
    </xf>
    <xf numFmtId="176" fontId="54" fillId="0" borderId="0" xfId="480" applyFont="1" applyAlignment="1">
      <alignment vertical="center"/>
    </xf>
    <xf numFmtId="176" fontId="60" fillId="0" borderId="0" xfId="457" applyFont="1">
      <alignment vertical="center"/>
    </xf>
    <xf numFmtId="176" fontId="11" fillId="0" borderId="0" xfId="457" applyFont="1">
      <alignment vertical="center"/>
    </xf>
    <xf numFmtId="282" fontId="11" fillId="0" borderId="0" xfId="457" applyNumberFormat="1" applyFont="1">
      <alignment vertical="center"/>
    </xf>
    <xf numFmtId="49" fontId="55" fillId="0" borderId="156" xfId="457" applyNumberFormat="1" applyFont="1" applyBorder="1" applyAlignment="1">
      <alignment horizontal="center" vertical="center"/>
    </xf>
    <xf numFmtId="49" fontId="55" fillId="0" borderId="157" xfId="457" applyNumberFormat="1" applyFont="1" applyBorder="1" applyAlignment="1">
      <alignment horizontal="center" vertical="center"/>
    </xf>
    <xf numFmtId="282" fontId="55" fillId="0" borderId="157" xfId="457" applyNumberFormat="1" applyFont="1" applyBorder="1" applyAlignment="1">
      <alignment horizontal="center" vertical="center"/>
    </xf>
    <xf numFmtId="194" fontId="55" fillId="0" borderId="157" xfId="457" applyNumberFormat="1" applyFont="1" applyBorder="1" applyAlignment="1">
      <alignment horizontal="center" vertical="center"/>
    </xf>
    <xf numFmtId="176" fontId="7" fillId="3" borderId="158" xfId="480" applyFont="1" applyFill="1" applyBorder="1" applyAlignment="1">
      <alignment horizontal="center" vertical="center" wrapText="1"/>
    </xf>
    <xf numFmtId="176" fontId="7" fillId="3" borderId="159" xfId="480" applyFont="1" applyFill="1" applyBorder="1" applyAlignment="1">
      <alignment horizontal="center" vertical="center" wrapText="1"/>
    </xf>
    <xf numFmtId="282" fontId="7" fillId="3" borderId="159" xfId="480" applyNumberFormat="1" applyFont="1" applyFill="1" applyBorder="1" applyAlignment="1">
      <alignment horizontal="center" vertical="center" wrapText="1"/>
    </xf>
    <xf numFmtId="176" fontId="7" fillId="3" borderId="160" xfId="480" applyFont="1" applyFill="1" applyBorder="1" applyAlignment="1">
      <alignment horizontal="center" vertical="center" wrapText="1"/>
    </xf>
    <xf numFmtId="176" fontId="54" fillId="0" borderId="161" xfId="480" applyFont="1" applyBorder="1" applyAlignment="1">
      <alignment vertical="center"/>
    </xf>
    <xf numFmtId="176" fontId="7" fillId="7" borderId="8" xfId="480" applyFont="1" applyFill="1" applyBorder="1" applyAlignment="1">
      <alignment horizontal="center" vertical="center" wrapText="1"/>
    </xf>
    <xf numFmtId="176" fontId="58" fillId="7" borderId="8" xfId="480" applyFont="1" applyFill="1" applyBorder="1" applyAlignment="1">
      <alignment horizontal="center" vertical="center" wrapText="1"/>
    </xf>
    <xf numFmtId="282" fontId="58" fillId="7" borderId="8" xfId="480" applyNumberFormat="1" applyFont="1" applyFill="1" applyBorder="1" applyAlignment="1">
      <alignment horizontal="center" vertical="center" wrapText="1"/>
    </xf>
    <xf numFmtId="49" fontId="8" fillId="4" borderId="88" xfId="482" applyNumberFormat="1" applyFont="1" applyFill="1" applyBorder="1" applyAlignment="1">
      <alignment horizontal="center" vertical="center" wrapText="1"/>
    </xf>
    <xf numFmtId="49" fontId="8" fillId="4" borderId="135" xfId="457" applyNumberFormat="1" applyFont="1" applyFill="1" applyBorder="1" applyAlignment="1">
      <alignment horizontal="center" vertical="center" wrapText="1"/>
    </xf>
    <xf numFmtId="282" fontId="8" fillId="4" borderId="135" xfId="457" applyNumberFormat="1" applyFont="1" applyFill="1" applyBorder="1" applyAlignment="1">
      <alignment horizontal="center" vertical="center" wrapText="1"/>
    </xf>
    <xf numFmtId="282" fontId="8" fillId="4" borderId="94" xfId="457" applyNumberFormat="1" applyFont="1" applyFill="1" applyBorder="1" applyAlignment="1">
      <alignment horizontal="center" vertical="center" wrapText="1"/>
    </xf>
    <xf numFmtId="285" fontId="8" fillId="4" borderId="78" xfId="482" applyNumberFormat="1" applyFont="1" applyFill="1" applyBorder="1" applyAlignment="1">
      <alignment horizontal="center" vertical="center" wrapText="1"/>
    </xf>
    <xf numFmtId="49" fontId="15" fillId="0" borderId="58" xfId="457" applyNumberFormat="1" applyFont="1" applyBorder="1" applyAlignment="1">
      <alignment horizontal="center" vertical="center" wrapText="1"/>
    </xf>
    <xf numFmtId="176" fontId="11" fillId="0" borderId="21" xfId="457" applyFont="1" applyBorder="1" applyAlignment="1">
      <alignment horizontal="left" vertical="center" wrapText="1"/>
    </xf>
    <xf numFmtId="262" fontId="13" fillId="0" borderId="21" xfId="470" applyNumberFormat="1" applyFont="1" applyBorder="1" applyAlignment="1">
      <alignment horizontal="center" vertical="center" wrapText="1"/>
    </xf>
    <xf numFmtId="292" fontId="46" fillId="0" borderId="21" xfId="0" applyNumberFormat="1" applyFont="1" applyBorder="1" applyAlignment="1">
      <alignment horizontal="center" vertical="center" readingOrder="1"/>
    </xf>
    <xf numFmtId="292" fontId="12" fillId="9" borderId="162" xfId="0" applyNumberFormat="1" applyFont="1" applyFill="1" applyBorder="1" applyAlignment="1">
      <alignment horizontal="center" vertical="center" wrapText="1" readingOrder="1"/>
    </xf>
    <xf numFmtId="283" fontId="16" fillId="5" borderId="21" xfId="470" applyNumberFormat="1" applyFont="1" applyFill="1" applyBorder="1" applyAlignment="1">
      <alignment horizontal="center" vertical="center" wrapText="1"/>
    </xf>
    <xf numFmtId="292" fontId="16" fillId="9" borderId="90" xfId="0" applyNumberFormat="1" applyFont="1" applyFill="1" applyBorder="1" applyAlignment="1">
      <alignment horizontal="center" vertical="center" wrapText="1" readingOrder="1"/>
    </xf>
    <xf numFmtId="283" fontId="19" fillId="5" borderId="21" xfId="470" applyNumberFormat="1" applyFont="1" applyFill="1" applyBorder="1" applyAlignment="1">
      <alignment horizontal="center" vertical="center" wrapText="1"/>
    </xf>
    <xf numFmtId="176" fontId="11" fillId="0" borderId="21" xfId="457" applyFont="1" applyBorder="1" applyAlignment="1">
      <alignment horizontal="left" vertical="center"/>
    </xf>
    <xf numFmtId="3" fontId="12" fillId="0" borderId="21" xfId="457" applyNumberFormat="1" applyFont="1" applyBorder="1" applyAlignment="1">
      <alignment horizontal="left" vertical="center" wrapText="1"/>
    </xf>
    <xf numFmtId="3" fontId="12" fillId="0" borderId="27" xfId="457" applyNumberFormat="1" applyFont="1" applyBorder="1" applyAlignment="1">
      <alignment horizontal="left" vertical="center" wrapText="1"/>
    </xf>
    <xf numFmtId="49" fontId="8" fillId="4" borderId="163" xfId="482" applyNumberFormat="1" applyFont="1" applyFill="1" applyBorder="1" applyAlignment="1">
      <alignment horizontal="center" vertical="center" wrapText="1"/>
    </xf>
    <xf numFmtId="49" fontId="8" fillId="4" borderId="164" xfId="457" applyNumberFormat="1" applyFont="1" applyFill="1" applyBorder="1" applyAlignment="1">
      <alignment horizontal="center" vertical="center" wrapText="1"/>
    </xf>
    <xf numFmtId="282" fontId="8" fillId="4" borderId="164" xfId="457" applyNumberFormat="1" applyFont="1" applyFill="1" applyBorder="1" applyAlignment="1">
      <alignment horizontal="center" vertical="center" wrapText="1"/>
    </xf>
    <xf numFmtId="282" fontId="8" fillId="4" borderId="165" xfId="457" applyNumberFormat="1" applyFont="1" applyFill="1" applyBorder="1" applyAlignment="1">
      <alignment horizontal="center" vertical="center" wrapText="1"/>
    </xf>
    <xf numFmtId="285" fontId="8" fillId="4" borderId="100" xfId="482" applyNumberFormat="1" applyFont="1" applyFill="1" applyBorder="1" applyAlignment="1">
      <alignment horizontal="center" vertical="center" wrapText="1"/>
    </xf>
    <xf numFmtId="262" fontId="13" fillId="0" borderId="21" xfId="470" applyNumberFormat="1" applyFont="1" applyFill="1" applyBorder="1" applyAlignment="1">
      <alignment horizontal="center" vertical="center" wrapText="1"/>
    </xf>
    <xf numFmtId="292" fontId="12" fillId="9" borderId="162" xfId="0" applyNumberFormat="1" applyFont="1" applyFill="1" applyBorder="1" applyAlignment="1">
      <alignment horizontal="left" vertical="center" wrapText="1" readingOrder="1"/>
    </xf>
    <xf numFmtId="292" fontId="16" fillId="9" borderId="90" xfId="0" applyNumberFormat="1" applyFont="1" applyFill="1" applyBorder="1" applyAlignment="1">
      <alignment horizontal="left" vertical="center" wrapText="1" readingOrder="1"/>
    </xf>
    <xf numFmtId="176" fontId="11" fillId="0" borderId="51" xfId="457" applyFont="1" applyBorder="1" applyAlignment="1">
      <alignment horizontal="left" vertical="center"/>
    </xf>
    <xf numFmtId="262" fontId="13" fillId="0" borderId="51" xfId="470" applyNumberFormat="1" applyFont="1" applyBorder="1" applyAlignment="1">
      <alignment horizontal="center" vertical="center" wrapText="1"/>
    </xf>
    <xf numFmtId="176" fontId="11" fillId="0" borderId="21" xfId="457" applyFont="1" applyFill="1" applyBorder="1" applyAlignment="1">
      <alignment horizontal="left" vertical="center"/>
    </xf>
    <xf numFmtId="3" fontId="13" fillId="0" borderId="21" xfId="457" applyNumberFormat="1" applyFont="1" applyFill="1" applyBorder="1" applyAlignment="1">
      <alignment horizontal="left" vertical="center" wrapText="1"/>
    </xf>
    <xf numFmtId="49" fontId="8" fillId="4" borderId="149" xfId="457" applyNumberFormat="1" applyFont="1" applyFill="1" applyBorder="1" applyAlignment="1">
      <alignment horizontal="center" vertical="center" wrapText="1"/>
    </xf>
    <xf numFmtId="282" fontId="8" fillId="4" borderId="149" xfId="457" applyNumberFormat="1" applyFont="1" applyFill="1" applyBorder="1" applyAlignment="1">
      <alignment horizontal="center" vertical="center" wrapText="1"/>
    </xf>
    <xf numFmtId="49" fontId="45" fillId="0" borderId="64" xfId="482" applyNumberFormat="1" applyFont="1" applyBorder="1" applyAlignment="1">
      <alignment horizontal="center" vertical="center" wrapText="1"/>
    </xf>
    <xf numFmtId="283" fontId="16" fillId="0" borderId="21" xfId="470" applyNumberFormat="1" applyFont="1" applyBorder="1" applyAlignment="1">
      <alignment horizontal="center" vertical="center" wrapText="1"/>
    </xf>
    <xf numFmtId="176" fontId="23" fillId="0" borderId="166" xfId="457" applyFont="1" applyBorder="1" applyAlignment="1">
      <alignment horizontal="left" vertical="center" wrapText="1"/>
    </xf>
    <xf numFmtId="176" fontId="23" fillId="0" borderId="96" xfId="457" applyFont="1" applyBorder="1" applyAlignment="1">
      <alignment horizontal="left" vertical="center" wrapText="1"/>
    </xf>
    <xf numFmtId="176" fontId="54" fillId="0" borderId="150" xfId="480" applyFont="1" applyBorder="1" applyAlignment="1">
      <alignment vertical="center"/>
    </xf>
    <xf numFmtId="176" fontId="1" fillId="0" borderId="0" xfId="0" applyFont="1" applyAlignment="1"/>
    <xf numFmtId="282" fontId="11" fillId="0" borderId="0" xfId="0" applyNumberFormat="1" applyFont="1">
      <alignment vertical="center"/>
    </xf>
    <xf numFmtId="262" fontId="11" fillId="0" borderId="0" xfId="0" applyNumberFormat="1" applyFont="1">
      <alignment vertical="center"/>
    </xf>
    <xf numFmtId="49" fontId="55" fillId="0" borderId="167" xfId="0" applyNumberFormat="1" applyFont="1" applyBorder="1" applyAlignment="1">
      <alignment horizontal="center" vertical="center"/>
    </xf>
    <xf numFmtId="49" fontId="55" fillId="0" borderId="168" xfId="0" applyNumberFormat="1" applyFont="1" applyBorder="1" applyAlignment="1">
      <alignment horizontal="center" vertical="center"/>
    </xf>
    <xf numFmtId="282" fontId="55" fillId="0" borderId="168" xfId="0" applyNumberFormat="1" applyFont="1" applyBorder="1" applyAlignment="1">
      <alignment horizontal="center" vertical="center"/>
    </xf>
    <xf numFmtId="194" fontId="55" fillId="0" borderId="168" xfId="0" applyNumberFormat="1" applyFont="1" applyBorder="1" applyAlignment="1">
      <alignment horizontal="center" vertical="center"/>
    </xf>
    <xf numFmtId="262" fontId="11" fillId="0" borderId="150" xfId="0" applyNumberFormat="1" applyFont="1" applyBorder="1">
      <alignment vertical="center"/>
    </xf>
    <xf numFmtId="176" fontId="7" fillId="3" borderId="169" xfId="480" applyFont="1" applyFill="1" applyBorder="1" applyAlignment="1">
      <alignment horizontal="center" vertical="center" wrapText="1"/>
    </xf>
    <xf numFmtId="176" fontId="7" fillId="3" borderId="170" xfId="480" applyFont="1" applyFill="1" applyBorder="1" applyAlignment="1">
      <alignment horizontal="center" vertical="center" wrapText="1"/>
    </xf>
    <xf numFmtId="282" fontId="7" fillId="3" borderId="170" xfId="480" applyNumberFormat="1" applyFont="1" applyFill="1" applyBorder="1" applyAlignment="1">
      <alignment horizontal="center" vertical="center" wrapText="1"/>
    </xf>
    <xf numFmtId="176" fontId="7" fillId="3" borderId="171" xfId="480" applyFont="1" applyFill="1" applyBorder="1" applyAlignment="1">
      <alignment horizontal="center" vertical="center" wrapText="1"/>
    </xf>
    <xf numFmtId="176" fontId="54" fillId="0" borderId="172" xfId="480" applyFont="1" applyBorder="1" applyAlignment="1">
      <alignment vertical="center"/>
    </xf>
    <xf numFmtId="262" fontId="10" fillId="0" borderId="150" xfId="480" applyNumberFormat="1" applyFont="1" applyBorder="1" applyAlignment="1">
      <alignment vertical="center"/>
    </xf>
    <xf numFmtId="262" fontId="54" fillId="0" borderId="150" xfId="480" applyNumberFormat="1" applyFont="1" applyBorder="1" applyAlignment="1">
      <alignment vertical="center"/>
    </xf>
    <xf numFmtId="176" fontId="7" fillId="7" borderId="9" xfId="480" applyFont="1" applyFill="1" applyBorder="1" applyAlignment="1">
      <alignment horizontal="center" vertical="center" wrapText="1"/>
    </xf>
    <xf numFmtId="176" fontId="7" fillId="7" borderId="98" xfId="480" applyFont="1" applyFill="1" applyBorder="1" applyAlignment="1">
      <alignment horizontal="center" vertical="center" wrapText="1"/>
    </xf>
    <xf numFmtId="176" fontId="7" fillId="7" borderId="66" xfId="480" applyFont="1" applyFill="1" applyBorder="1" applyAlignment="1">
      <alignment horizontal="center" vertical="center" wrapText="1"/>
    </xf>
    <xf numFmtId="176" fontId="7" fillId="7" borderId="13" xfId="480" applyFont="1" applyFill="1" applyBorder="1" applyAlignment="1">
      <alignment horizontal="center" vertical="center" wrapText="1"/>
    </xf>
    <xf numFmtId="282" fontId="7" fillId="7" borderId="13" xfId="480" applyNumberFormat="1" applyFont="1" applyFill="1" applyBorder="1" applyAlignment="1">
      <alignment horizontal="center" vertical="center" wrapText="1"/>
    </xf>
    <xf numFmtId="262" fontId="10" fillId="0" borderId="0" xfId="480" applyNumberFormat="1" applyFont="1" applyAlignment="1">
      <alignment vertical="center"/>
    </xf>
    <xf numFmtId="262" fontId="54" fillId="0" borderId="0" xfId="480" applyNumberFormat="1" applyFont="1" applyAlignment="1">
      <alignment vertical="center"/>
    </xf>
    <xf numFmtId="49" fontId="8" fillId="4" borderId="135" xfId="0" applyNumberFormat="1" applyFont="1" applyFill="1" applyBorder="1" applyAlignment="1">
      <alignment horizontal="center" vertical="center" wrapText="1"/>
    </xf>
    <xf numFmtId="282" fontId="8" fillId="4" borderId="135" xfId="0" applyNumberFormat="1" applyFont="1" applyFill="1" applyBorder="1" applyAlignment="1">
      <alignment horizontal="center" vertical="center" wrapText="1"/>
    </xf>
    <xf numFmtId="194" fontId="8" fillId="4" borderId="135" xfId="0" applyNumberFormat="1" applyFont="1" applyFill="1" applyBorder="1" applyAlignment="1">
      <alignment horizontal="center" vertical="center" wrapText="1"/>
    </xf>
    <xf numFmtId="285" fontId="8" fillId="4" borderId="121" xfId="482" applyNumberFormat="1" applyFont="1" applyFill="1" applyBorder="1" applyAlignment="1">
      <alignment horizontal="center" vertical="center" wrapText="1"/>
    </xf>
    <xf numFmtId="176" fontId="11" fillId="0" borderId="63" xfId="0" applyFont="1" applyFill="1" applyBorder="1" applyAlignment="1">
      <alignment horizontal="left" vertical="center"/>
    </xf>
    <xf numFmtId="282" fontId="11" fillId="0" borderId="63" xfId="0" applyNumberFormat="1" applyFont="1" applyFill="1" applyBorder="1" applyAlignment="1">
      <alignment horizontal="center" vertical="center"/>
    </xf>
    <xf numFmtId="194" fontId="11" fillId="0" borderId="63" xfId="3" applyNumberFormat="1" applyFont="1" applyFill="1" applyBorder="1" applyAlignment="1">
      <alignment horizontal="center" vertical="center"/>
    </xf>
    <xf numFmtId="176" fontId="12" fillId="0" borderId="78" xfId="480" applyFont="1" applyBorder="1" applyAlignment="1">
      <alignment horizontal="center" vertical="center" wrapText="1"/>
    </xf>
    <xf numFmtId="176" fontId="11" fillId="0" borderId="56" xfId="0" applyFont="1" applyFill="1" applyBorder="1" applyAlignment="1">
      <alignment horizontal="left" vertical="center"/>
    </xf>
    <xf numFmtId="282" fontId="11" fillId="0" borderId="11" xfId="0" applyNumberFormat="1" applyFont="1" applyFill="1" applyBorder="1" applyAlignment="1">
      <alignment horizontal="center" vertical="center"/>
    </xf>
    <xf numFmtId="176" fontId="51" fillId="0" borderId="56" xfId="0" applyFont="1" applyFill="1" applyBorder="1" applyAlignment="1">
      <alignment horizontal="left" vertical="center"/>
    </xf>
    <xf numFmtId="282" fontId="11" fillId="0" borderId="152" xfId="0" applyNumberFormat="1" applyFont="1" applyFill="1" applyBorder="1" applyAlignment="1">
      <alignment horizontal="center" vertical="center"/>
    </xf>
    <xf numFmtId="49" fontId="15" fillId="0" borderId="88" xfId="0" applyNumberFormat="1" applyFont="1" applyBorder="1" applyAlignment="1">
      <alignment horizontal="center" vertical="center" wrapText="1"/>
    </xf>
    <xf numFmtId="3" fontId="12" fillId="5" borderId="152" xfId="0" applyNumberFormat="1" applyFont="1" applyFill="1" applyBorder="1" applyAlignment="1">
      <alignment horizontal="left" vertical="center" wrapText="1"/>
    </xf>
    <xf numFmtId="282" fontId="12" fillId="5" borderId="152" xfId="0" applyNumberFormat="1" applyFont="1" applyFill="1" applyBorder="1" applyAlignment="1">
      <alignment horizontal="left" vertical="center" wrapText="1"/>
    </xf>
    <xf numFmtId="176" fontId="12" fillId="0" borderId="121" xfId="480" applyFont="1" applyBorder="1" applyAlignment="1">
      <alignment horizontal="center" vertical="center" wrapText="1"/>
    </xf>
    <xf numFmtId="49" fontId="8" fillId="4" borderId="173" xfId="0" applyNumberFormat="1" applyFont="1" applyFill="1" applyBorder="1" applyAlignment="1">
      <alignment horizontal="center" vertical="center" wrapText="1"/>
    </xf>
    <xf numFmtId="282" fontId="8" fillId="4" borderId="173" xfId="0" applyNumberFormat="1" applyFont="1" applyFill="1" applyBorder="1" applyAlignment="1">
      <alignment horizontal="center" vertical="center" wrapText="1"/>
    </xf>
    <xf numFmtId="194" fontId="8" fillId="4" borderId="173" xfId="0" applyNumberFormat="1" applyFont="1" applyFill="1" applyBorder="1" applyAlignment="1">
      <alignment horizontal="center" vertical="center" wrapText="1"/>
    </xf>
    <xf numFmtId="285" fontId="8" fillId="4" borderId="174" xfId="482" applyNumberFormat="1" applyFont="1" applyFill="1" applyBorder="1" applyAlignment="1">
      <alignment horizontal="center" vertical="center" wrapText="1"/>
    </xf>
    <xf numFmtId="262" fontId="0" fillId="0" borderId="0" xfId="0" applyNumberFormat="1" applyFont="1">
      <alignment vertical="center"/>
    </xf>
    <xf numFmtId="49" fontId="15" fillId="0" borderId="81" xfId="0" applyNumberFormat="1" applyFont="1" applyBorder="1" applyAlignment="1">
      <alignment horizontal="center" vertical="center" wrapText="1"/>
    </xf>
    <xf numFmtId="176" fontId="11" fillId="0" borderId="63" xfId="0" applyFont="1" applyBorder="1" applyAlignment="1">
      <alignment horizontal="left" vertical="center"/>
    </xf>
    <xf numFmtId="176" fontId="51" fillId="0" borderId="78" xfId="480" applyFont="1" applyBorder="1" applyAlignment="1">
      <alignment horizontal="center" vertical="center" wrapText="1"/>
    </xf>
    <xf numFmtId="194" fontId="11" fillId="0" borderId="11" xfId="3" applyNumberFormat="1" applyFont="1" applyFill="1" applyBorder="1" applyAlignment="1">
      <alignment horizontal="center" vertical="center"/>
    </xf>
    <xf numFmtId="176" fontId="11" fillId="5" borderId="56" xfId="0" applyFont="1" applyFill="1" applyBorder="1" applyAlignment="1">
      <alignment horizontal="left" vertical="center"/>
    </xf>
    <xf numFmtId="3" fontId="12" fillId="0" borderId="152" xfId="0" applyNumberFormat="1" applyFont="1" applyBorder="1" applyAlignment="1">
      <alignment horizontal="left" vertical="center" wrapText="1"/>
    </xf>
    <xf numFmtId="282" fontId="12" fillId="0" borderId="152" xfId="0" applyNumberFormat="1" applyFont="1" applyBorder="1" applyAlignment="1">
      <alignment horizontal="left" vertical="center" wrapText="1"/>
    </xf>
    <xf numFmtId="176" fontId="12" fillId="0" borderId="85" xfId="480" applyFont="1" applyBorder="1" applyAlignment="1">
      <alignment horizontal="center" vertical="center" wrapText="1"/>
    </xf>
    <xf numFmtId="262" fontId="0" fillId="0" borderId="0" xfId="0" applyNumberFormat="1" applyFont="1" applyBorder="1">
      <alignment vertical="center"/>
    </xf>
    <xf numFmtId="262" fontId="0" fillId="0" borderId="0" xfId="0" applyNumberFormat="1" applyBorder="1">
      <alignment vertical="center"/>
    </xf>
    <xf numFmtId="262" fontId="10" fillId="0" borderId="0" xfId="480" applyNumberFormat="1" applyFont="1" applyBorder="1" applyAlignment="1">
      <alignment vertical="center"/>
    </xf>
    <xf numFmtId="262" fontId="54" fillId="0" borderId="0" xfId="480" applyNumberFormat="1" applyFont="1" applyBorder="1" applyAlignment="1">
      <alignment vertical="center"/>
    </xf>
    <xf numFmtId="49" fontId="15" fillId="5" borderId="10" xfId="480" applyNumberFormat="1" applyFont="1" applyFill="1" applyBorder="1" applyAlignment="1">
      <alignment horizontal="center" vertical="center" wrapText="1"/>
    </xf>
    <xf numFmtId="176" fontId="11" fillId="0" borderId="11" xfId="0" applyFont="1" applyFill="1" applyBorder="1" applyAlignment="1">
      <alignment horizontal="left" vertical="center"/>
    </xf>
    <xf numFmtId="176" fontId="51" fillId="0" borderId="100" xfId="480" applyFont="1" applyBorder="1" applyAlignment="1">
      <alignment horizontal="center" vertical="center" wrapText="1"/>
    </xf>
    <xf numFmtId="262" fontId="11" fillId="0" borderId="0" xfId="0" applyNumberFormat="1" applyFont="1" applyBorder="1" applyAlignment="1"/>
    <xf numFmtId="176" fontId="51" fillId="0" borderId="11" xfId="0" applyFont="1" applyFill="1" applyBorder="1" applyAlignment="1">
      <alignment horizontal="left" vertical="center"/>
    </xf>
    <xf numFmtId="262" fontId="1" fillId="0" borderId="0" xfId="0" applyNumberFormat="1" applyFont="1" applyBorder="1" applyAlignment="1"/>
    <xf numFmtId="49" fontId="8" fillId="4" borderId="164" xfId="0" applyNumberFormat="1" applyFont="1" applyFill="1" applyBorder="1" applyAlignment="1">
      <alignment horizontal="center" vertical="center" wrapText="1"/>
    </xf>
    <xf numFmtId="176" fontId="15" fillId="0" borderId="58" xfId="480" applyFont="1" applyBorder="1" applyAlignment="1">
      <alignment horizontal="center" vertical="center" wrapText="1"/>
    </xf>
    <xf numFmtId="293" fontId="13" fillId="0" borderId="21" xfId="0" applyNumberFormat="1" applyFont="1" applyBorder="1">
      <alignment vertical="center"/>
    </xf>
    <xf numFmtId="282" fontId="13" fillId="0" borderId="54" xfId="0" applyNumberFormat="1" applyFont="1" applyFill="1" applyBorder="1" applyAlignment="1">
      <alignment horizontal="center" vertical="center" wrapText="1"/>
    </xf>
    <xf numFmtId="262" fontId="64" fillId="0" borderId="0" xfId="0" applyNumberFormat="1" applyFont="1" applyFill="1" applyBorder="1" applyAlignment="1">
      <alignment horizontal="right" vertical="top" wrapText="1"/>
    </xf>
    <xf numFmtId="262" fontId="65" fillId="0" borderId="0" xfId="0" applyNumberFormat="1" applyFont="1" applyFill="1" applyBorder="1" applyAlignment="1">
      <alignment horizontal="right" vertical="top" wrapText="1"/>
    </xf>
    <xf numFmtId="262" fontId="11" fillId="0" borderId="0" xfId="0" applyNumberFormat="1" applyFont="1" applyBorder="1">
      <alignment vertical="center"/>
    </xf>
    <xf numFmtId="293" fontId="51" fillId="0" borderId="21" xfId="0" applyNumberFormat="1" applyFont="1" applyFill="1" applyBorder="1">
      <alignment vertical="center"/>
    </xf>
    <xf numFmtId="176" fontId="15" fillId="0" borderId="88" xfId="480" applyFont="1" applyBorder="1" applyAlignment="1">
      <alignment horizontal="center" vertical="center" wrapText="1"/>
    </xf>
    <xf numFmtId="3" fontId="12" fillId="0" borderId="63" xfId="0" applyNumberFormat="1" applyFont="1" applyBorder="1" applyAlignment="1">
      <alignment horizontal="left" vertical="center" wrapText="1"/>
    </xf>
    <xf numFmtId="282" fontId="66" fillId="0" borderId="11" xfId="0" applyNumberFormat="1" applyFont="1" applyBorder="1" applyAlignment="1">
      <alignment horizontal="left" vertical="center" wrapText="1"/>
    </xf>
    <xf numFmtId="3" fontId="66" fillId="0" borderId="11" xfId="0" applyNumberFormat="1" applyFont="1" applyBorder="1" applyAlignment="1">
      <alignment horizontal="left" vertical="center" wrapText="1"/>
    </xf>
    <xf numFmtId="262" fontId="60" fillId="0" borderId="0" xfId="0" applyNumberFormat="1" applyFont="1">
      <alignment vertical="center"/>
    </xf>
    <xf numFmtId="176" fontId="11" fillId="5" borderId="0" xfId="0" applyFont="1" applyFill="1">
      <alignment vertical="center"/>
    </xf>
    <xf numFmtId="176" fontId="20" fillId="0" borderId="175" xfId="0" applyFont="1" applyBorder="1" applyAlignment="1">
      <alignment horizontal="center" vertical="center"/>
    </xf>
    <xf numFmtId="282" fontId="20" fillId="0" borderId="175" xfId="0" applyNumberFormat="1" applyFont="1" applyBorder="1" applyAlignment="1">
      <alignment horizontal="center" vertical="center"/>
    </xf>
    <xf numFmtId="176" fontId="23" fillId="2" borderId="167" xfId="0" applyFont="1" applyFill="1" applyBorder="1" applyAlignment="1">
      <alignment horizontal="center" vertical="center" wrapText="1"/>
    </xf>
    <xf numFmtId="176" fontId="23" fillId="2" borderId="168" xfId="0" applyFont="1" applyFill="1" applyBorder="1" applyAlignment="1">
      <alignment horizontal="center" vertical="center" wrapText="1"/>
    </xf>
    <xf numFmtId="176" fontId="23" fillId="2" borderId="176" xfId="0" applyFont="1" applyFill="1" applyBorder="1" applyAlignment="1">
      <alignment horizontal="center" vertical="center" wrapText="1"/>
    </xf>
    <xf numFmtId="176" fontId="8" fillId="4" borderId="47" xfId="0" applyFont="1" applyFill="1" applyBorder="1" applyAlignment="1">
      <alignment horizontal="center" vertical="center" wrapText="1"/>
    </xf>
    <xf numFmtId="282" fontId="8" fillId="4" borderId="47" xfId="0" applyNumberFormat="1" applyFont="1" applyFill="1" applyBorder="1" applyAlignment="1">
      <alignment horizontal="center" vertical="center" wrapText="1"/>
    </xf>
    <xf numFmtId="176" fontId="41" fillId="0" borderId="21" xfId="0" applyFont="1" applyFill="1" applyBorder="1" applyAlignment="1">
      <alignment horizontal="center" vertical="center" wrapText="1"/>
    </xf>
    <xf numFmtId="176" fontId="13" fillId="0" borderId="29" xfId="0" applyFont="1" applyFill="1" applyBorder="1" applyAlignment="1">
      <alignment horizontal="left" vertical="center"/>
    </xf>
    <xf numFmtId="282" fontId="13" fillId="0" borderId="21" xfId="0" applyNumberFormat="1" applyFont="1" applyFill="1" applyBorder="1" applyAlignment="1">
      <alignment horizontal="center" vertical="center"/>
    </xf>
    <xf numFmtId="194" fontId="10" fillId="0" borderId="21" xfId="0" applyNumberFormat="1" applyFont="1" applyFill="1" applyBorder="1" applyAlignment="1">
      <alignment horizontal="center" vertical="center" wrapText="1"/>
    </xf>
    <xf numFmtId="262" fontId="10" fillId="0" borderId="27" xfId="0" applyNumberFormat="1" applyFont="1" applyFill="1" applyBorder="1" applyAlignment="1">
      <alignment horizontal="center" vertical="center" wrapText="1"/>
    </xf>
    <xf numFmtId="283" fontId="29" fillId="0" borderId="21" xfId="0" applyNumberFormat="1" applyFont="1" applyFill="1" applyBorder="1" applyAlignment="1">
      <alignment horizontal="center" vertical="center" wrapText="1"/>
    </xf>
    <xf numFmtId="176" fontId="67" fillId="0" borderId="177" xfId="0" applyFont="1" applyFill="1" applyBorder="1" applyAlignment="1">
      <alignment horizontal="left" vertical="top" wrapText="1"/>
    </xf>
    <xf numFmtId="176" fontId="51" fillId="0" borderId="177" xfId="0" applyFont="1" applyFill="1" applyBorder="1" applyAlignment="1">
      <alignment horizontal="left" vertical="top"/>
    </xf>
    <xf numFmtId="176" fontId="51" fillId="0" borderId="0" xfId="0" applyFont="1" applyFill="1" applyBorder="1" applyAlignment="1">
      <alignment horizontal="left" vertical="top"/>
    </xf>
    <xf numFmtId="176" fontId="51" fillId="0" borderId="0" xfId="0" applyFont="1" applyFill="1" applyAlignment="1">
      <alignment horizontal="left" vertical="top"/>
    </xf>
    <xf numFmtId="176" fontId="51" fillId="0" borderId="178" xfId="0" applyFont="1" applyFill="1" applyBorder="1" applyAlignment="1">
      <alignment horizontal="left" vertical="top"/>
    </xf>
    <xf numFmtId="49" fontId="12" fillId="0" borderId="29" xfId="0" applyNumberFormat="1" applyFont="1" applyBorder="1" applyAlignment="1">
      <alignment horizontal="center" vertical="center" wrapText="1"/>
    </xf>
    <xf numFmtId="282" fontId="12" fillId="0" borderId="11" xfId="0" applyNumberFormat="1" applyFont="1" applyBorder="1" applyAlignment="1">
      <alignment horizontal="center" vertical="center" wrapText="1"/>
    </xf>
    <xf numFmtId="282" fontId="12" fillId="0" borderId="50" xfId="0" applyNumberFormat="1" applyFont="1" applyBorder="1" applyAlignment="1">
      <alignment horizontal="center" vertical="center" wrapText="1"/>
    </xf>
    <xf numFmtId="176" fontId="12" fillId="0" borderId="11" xfId="0" applyFont="1" applyBorder="1" applyAlignment="1">
      <alignment horizontal="center" vertical="center" wrapText="1"/>
    </xf>
    <xf numFmtId="282" fontId="13" fillId="9" borderId="11" xfId="0" applyNumberFormat="1" applyFont="1" applyFill="1" applyBorder="1" applyAlignment="1">
      <alignment horizontal="center" vertical="center" wrapText="1"/>
    </xf>
    <xf numFmtId="0" fontId="68" fillId="9" borderId="27" xfId="453" applyNumberFormat="1" applyFont="1" applyFill="1" applyBorder="1" applyAlignment="1">
      <alignment horizontal="center" vertical="center" wrapText="1"/>
    </xf>
    <xf numFmtId="0" fontId="13" fillId="9" borderId="11" xfId="0" applyNumberFormat="1" applyFont="1" applyFill="1" applyBorder="1" applyAlignment="1" applyProtection="1">
      <alignment horizontal="center" vertical="center" wrapText="1"/>
    </xf>
    <xf numFmtId="10" fontId="13" fillId="9" borderId="11" xfId="0" applyNumberFormat="1" applyFont="1" applyFill="1" applyBorder="1" applyAlignment="1">
      <alignment horizontal="center" vertical="center" wrapText="1"/>
    </xf>
    <xf numFmtId="0" fontId="68" fillId="9" borderId="162" xfId="0" applyNumberFormat="1" applyFont="1" applyFill="1" applyBorder="1" applyAlignment="1">
      <alignment horizontal="center" vertical="center" wrapText="1"/>
    </xf>
    <xf numFmtId="176" fontId="8" fillId="4" borderId="8" xfId="0" applyFont="1" applyFill="1" applyBorder="1" applyAlignment="1">
      <alignment horizontal="center" vertical="center" wrapText="1"/>
    </xf>
    <xf numFmtId="49" fontId="15" fillId="0" borderId="55" xfId="0" applyNumberFormat="1" applyFont="1" applyBorder="1" applyAlignment="1">
      <alignment horizontal="center" vertical="center" wrapText="1"/>
    </xf>
    <xf numFmtId="176" fontId="13" fillId="10" borderId="11" xfId="0" applyFont="1" applyFill="1" applyBorder="1" applyAlignment="1">
      <alignment horizontal="left" vertical="center" wrapText="1"/>
    </xf>
    <xf numFmtId="282" fontId="10" fillId="10" borderId="11" xfId="0" applyNumberFormat="1" applyFont="1" applyFill="1" applyBorder="1" applyAlignment="1">
      <alignment horizontal="center" vertical="center"/>
    </xf>
    <xf numFmtId="262" fontId="13" fillId="10" borderId="11" xfId="0" applyNumberFormat="1" applyFont="1" applyFill="1" applyBorder="1" applyAlignment="1">
      <alignment horizontal="center" vertical="center" wrapText="1"/>
    </xf>
    <xf numFmtId="194" fontId="10" fillId="10" borderId="11" xfId="0" applyNumberFormat="1" applyFont="1" applyFill="1" applyBorder="1" applyAlignment="1">
      <alignment horizontal="center" vertical="center" wrapText="1"/>
    </xf>
    <xf numFmtId="262" fontId="10" fillId="10" borderId="11" xfId="0" applyNumberFormat="1" applyFont="1" applyFill="1" applyBorder="1" applyAlignment="1">
      <alignment horizontal="center" vertical="center" wrapText="1"/>
    </xf>
    <xf numFmtId="294" fontId="69" fillId="0" borderId="67" xfId="0" applyNumberFormat="1" applyFont="1" applyBorder="1" applyAlignment="1">
      <alignment horizontal="center" vertical="center" wrapText="1"/>
    </xf>
    <xf numFmtId="294" fontId="17" fillId="0" borderId="60" xfId="0" applyNumberFormat="1" applyFont="1" applyBorder="1" applyAlignment="1">
      <alignment horizontal="center" vertical="center" wrapText="1"/>
    </xf>
    <xf numFmtId="176" fontId="13" fillId="11" borderId="11" xfId="0" applyFont="1" applyFill="1" applyBorder="1" applyAlignment="1">
      <alignment horizontal="left" vertical="center" wrapText="1"/>
    </xf>
    <xf numFmtId="282" fontId="10" fillId="11" borderId="11" xfId="0" applyNumberFormat="1" applyFont="1" applyFill="1" applyBorder="1" applyAlignment="1">
      <alignment horizontal="center" vertical="center"/>
    </xf>
    <xf numFmtId="262" fontId="13" fillId="12" borderId="11" xfId="0" applyNumberFormat="1" applyFont="1" applyFill="1" applyBorder="1" applyAlignment="1">
      <alignment horizontal="center" vertical="center" wrapText="1"/>
    </xf>
    <xf numFmtId="194" fontId="10" fillId="13" borderId="11" xfId="0" applyNumberFormat="1" applyFont="1" applyFill="1" applyBorder="1" applyAlignment="1">
      <alignment horizontal="center" vertical="center" wrapText="1"/>
    </xf>
    <xf numFmtId="262" fontId="10" fillId="13" borderId="11" xfId="0" applyNumberFormat="1" applyFont="1" applyFill="1" applyBorder="1" applyAlignment="1">
      <alignment horizontal="center" vertical="center" wrapText="1"/>
    </xf>
    <xf numFmtId="176" fontId="13" fillId="14" borderId="11" xfId="0" applyFont="1" applyFill="1" applyBorder="1" applyAlignment="1">
      <alignment horizontal="left" vertical="center" wrapText="1"/>
    </xf>
    <xf numFmtId="282" fontId="10" fillId="14" borderId="11" xfId="0" applyNumberFormat="1" applyFont="1" applyFill="1" applyBorder="1" applyAlignment="1">
      <alignment horizontal="center" vertical="center"/>
    </xf>
    <xf numFmtId="262" fontId="13" fillId="15" borderId="11" xfId="0" applyNumberFormat="1" applyFont="1" applyFill="1" applyBorder="1" applyAlignment="1">
      <alignment horizontal="center" vertical="center" wrapText="1"/>
    </xf>
    <xf numFmtId="194" fontId="10" fillId="16" borderId="11" xfId="0" applyNumberFormat="1" applyFont="1" applyFill="1" applyBorder="1" applyAlignment="1">
      <alignment horizontal="center" vertical="center" wrapText="1"/>
    </xf>
    <xf numFmtId="262" fontId="10" fillId="16" borderId="11" xfId="0" applyNumberFormat="1" applyFont="1" applyFill="1" applyBorder="1" applyAlignment="1">
      <alignment horizontal="center" vertical="center" wrapText="1"/>
    </xf>
    <xf numFmtId="176" fontId="13" fillId="17" borderId="11" xfId="0" applyFont="1" applyFill="1" applyBorder="1" applyAlignment="1">
      <alignment horizontal="left" vertical="center" wrapText="1"/>
    </xf>
    <xf numFmtId="282" fontId="10" fillId="17" borderId="11" xfId="0" applyNumberFormat="1" applyFont="1" applyFill="1" applyBorder="1" applyAlignment="1">
      <alignment horizontal="center" vertical="center"/>
    </xf>
    <xf numFmtId="262" fontId="13" fillId="18" borderId="11" xfId="0" applyNumberFormat="1" applyFont="1" applyFill="1" applyBorder="1" applyAlignment="1">
      <alignment horizontal="center" vertical="center" wrapText="1"/>
    </xf>
    <xf numFmtId="194" fontId="10" fillId="19" borderId="11" xfId="0" applyNumberFormat="1" applyFont="1" applyFill="1" applyBorder="1" applyAlignment="1">
      <alignment horizontal="center" vertical="center" wrapText="1"/>
    </xf>
    <xf numFmtId="262" fontId="10" fillId="19" borderId="11" xfId="0" applyNumberFormat="1" applyFont="1" applyFill="1" applyBorder="1" applyAlignment="1">
      <alignment horizontal="center" vertical="center" wrapText="1"/>
    </xf>
    <xf numFmtId="176" fontId="46" fillId="17" borderId="11" xfId="0" applyFont="1" applyFill="1" applyBorder="1" applyAlignment="1">
      <alignment vertical="center" wrapText="1"/>
    </xf>
    <xf numFmtId="176" fontId="46" fillId="20" borderId="11" xfId="0" applyFont="1" applyFill="1" applyBorder="1" applyAlignment="1">
      <alignment vertical="center" wrapText="1"/>
    </xf>
    <xf numFmtId="282" fontId="10" fillId="20" borderId="11" xfId="0" applyNumberFormat="1" applyFont="1" applyFill="1" applyBorder="1" applyAlignment="1">
      <alignment horizontal="center" vertical="center"/>
    </xf>
    <xf numFmtId="262" fontId="13" fillId="21" borderId="11" xfId="0" applyNumberFormat="1" applyFont="1" applyFill="1" applyBorder="1" applyAlignment="1">
      <alignment horizontal="center" vertical="center" wrapText="1"/>
    </xf>
    <xf numFmtId="194" fontId="10" fillId="22" borderId="11" xfId="0" applyNumberFormat="1" applyFont="1" applyFill="1" applyBorder="1" applyAlignment="1">
      <alignment horizontal="center" vertical="center" wrapText="1"/>
    </xf>
    <xf numFmtId="262" fontId="10" fillId="22" borderId="11" xfId="0" applyNumberFormat="1" applyFont="1" applyFill="1" applyBorder="1" applyAlignment="1">
      <alignment horizontal="center" vertical="center" wrapText="1"/>
    </xf>
    <xf numFmtId="176" fontId="51" fillId="0" borderId="21" xfId="0" applyFont="1" applyBorder="1" applyAlignment="1">
      <alignment horizontal="left" vertical="center" wrapText="1"/>
    </xf>
    <xf numFmtId="176" fontId="51" fillId="0" borderId="105" xfId="0" applyFont="1" applyBorder="1" applyAlignment="1">
      <alignment horizontal="left" vertical="center" wrapText="1"/>
    </xf>
    <xf numFmtId="49" fontId="12" fillId="0" borderId="11" xfId="0" applyNumberFormat="1" applyFont="1" applyBorder="1" applyAlignment="1">
      <alignment horizontal="center" vertical="center" wrapText="1"/>
    </xf>
    <xf numFmtId="49" fontId="13" fillId="0" borderId="11" xfId="0" applyNumberFormat="1" applyFont="1" applyBorder="1" applyAlignment="1">
      <alignment horizontal="center" vertical="center" wrapText="1"/>
    </xf>
    <xf numFmtId="49" fontId="13" fillId="10" borderId="11" xfId="0" applyNumberFormat="1" applyFont="1" applyFill="1" applyBorder="1" applyAlignment="1">
      <alignment horizontal="left" vertical="center" wrapText="1"/>
    </xf>
    <xf numFmtId="262" fontId="13" fillId="10" borderId="179" xfId="0" applyNumberFormat="1" applyFont="1" applyFill="1" applyBorder="1" applyAlignment="1">
      <alignment horizontal="center" vertical="center" wrapText="1"/>
    </xf>
    <xf numFmtId="282" fontId="10" fillId="10" borderId="11" xfId="0" applyNumberFormat="1" applyFont="1" applyFill="1" applyBorder="1" applyAlignment="1">
      <alignment horizontal="center" vertical="center" wrapText="1"/>
    </xf>
    <xf numFmtId="283" fontId="69" fillId="0" borderId="115" xfId="0" applyNumberFormat="1" applyFont="1" applyBorder="1" applyAlignment="1">
      <alignment horizontal="center" vertical="center" wrapText="1"/>
    </xf>
    <xf numFmtId="262" fontId="13" fillId="10" borderId="63" xfId="0" applyNumberFormat="1" applyFont="1" applyFill="1" applyBorder="1" applyAlignment="1">
      <alignment horizontal="center" vertical="center" wrapText="1"/>
    </xf>
    <xf numFmtId="283" fontId="17" fillId="0" borderId="78" xfId="0" applyNumberFormat="1" applyFont="1" applyBorder="1" applyAlignment="1">
      <alignment horizontal="center" vertical="center" wrapText="1"/>
    </xf>
    <xf numFmtId="49" fontId="13" fillId="11" borderId="11" xfId="0" applyNumberFormat="1" applyFont="1" applyFill="1" applyBorder="1" applyAlignment="1">
      <alignment horizontal="left" vertical="center" wrapText="1"/>
    </xf>
    <xf numFmtId="262" fontId="13" fillId="23" borderId="63" xfId="0" applyNumberFormat="1" applyFont="1" applyFill="1" applyBorder="1" applyAlignment="1">
      <alignment horizontal="center" vertical="center" wrapText="1"/>
    </xf>
    <xf numFmtId="194" fontId="10" fillId="11" borderId="11" xfId="0" applyNumberFormat="1" applyFont="1" applyFill="1" applyBorder="1" applyAlignment="1">
      <alignment horizontal="center" vertical="center" wrapText="1"/>
    </xf>
    <xf numFmtId="282" fontId="10" fillId="11" borderId="11" xfId="0" applyNumberFormat="1" applyFont="1" applyFill="1" applyBorder="1" applyAlignment="1">
      <alignment horizontal="center" vertical="center" wrapText="1"/>
    </xf>
    <xf numFmtId="262" fontId="13" fillId="23" borderId="11" xfId="0" applyNumberFormat="1" applyFont="1" applyFill="1" applyBorder="1" applyAlignment="1">
      <alignment horizontal="center" vertical="center" wrapText="1"/>
    </xf>
    <xf numFmtId="49" fontId="13" fillId="14" borderId="11" xfId="0" applyNumberFormat="1" applyFont="1" applyFill="1" applyBorder="1" applyAlignment="1">
      <alignment horizontal="left" vertical="center" wrapText="1"/>
    </xf>
    <xf numFmtId="194" fontId="10" fillId="14" borderId="11" xfId="0" applyNumberFormat="1" applyFont="1" applyFill="1" applyBorder="1" applyAlignment="1">
      <alignment horizontal="center" vertical="center" wrapText="1"/>
    </xf>
    <xf numFmtId="282" fontId="10" fillId="14" borderId="11" xfId="0" applyNumberFormat="1" applyFont="1" applyFill="1" applyBorder="1" applyAlignment="1">
      <alignment horizontal="center" vertical="center" wrapText="1"/>
    </xf>
    <xf numFmtId="176" fontId="13" fillId="14" borderId="54" xfId="0" applyFont="1" applyFill="1" applyBorder="1" applyAlignment="1">
      <alignment horizontal="left" vertical="center" wrapText="1"/>
    </xf>
    <xf numFmtId="176" fontId="13" fillId="17" borderId="54" xfId="0" applyFont="1" applyFill="1" applyBorder="1" applyAlignment="1">
      <alignment horizontal="left" vertical="center" wrapText="1"/>
    </xf>
    <xf numFmtId="194" fontId="10" fillId="17" borderId="11" xfId="0" applyNumberFormat="1" applyFont="1" applyFill="1" applyBorder="1" applyAlignment="1">
      <alignment horizontal="center" vertical="center" wrapText="1"/>
    </xf>
    <xf numFmtId="282" fontId="10" fillId="17" borderId="11" xfId="0" applyNumberFormat="1" applyFont="1" applyFill="1" applyBorder="1" applyAlignment="1">
      <alignment horizontal="center" vertical="center" wrapText="1"/>
    </xf>
    <xf numFmtId="49" fontId="13" fillId="17" borderId="11" xfId="0" applyNumberFormat="1" applyFont="1" applyFill="1" applyBorder="1" applyAlignment="1">
      <alignment horizontal="left" vertical="center" wrapText="1"/>
    </xf>
    <xf numFmtId="295" fontId="51" fillId="0" borderId="61" xfId="0" applyNumberFormat="1" applyFont="1" applyBorder="1" applyAlignment="1">
      <alignment horizontal="left" vertical="center" wrapText="1"/>
    </xf>
    <xf numFmtId="295" fontId="51" fillId="0" borderId="102" xfId="0" applyNumberFormat="1" applyFont="1" applyBorder="1" applyAlignment="1">
      <alignment horizontal="left" vertical="center" wrapText="1"/>
    </xf>
    <xf numFmtId="295" fontId="51" fillId="0" borderId="57" xfId="0" applyNumberFormat="1" applyFont="1" applyBorder="1" applyAlignment="1">
      <alignment horizontal="left" vertical="center" wrapText="1"/>
    </xf>
    <xf numFmtId="295" fontId="51" fillId="0" borderId="77" xfId="0" applyNumberFormat="1" applyFont="1" applyBorder="1" applyAlignment="1">
      <alignment horizontal="left" vertical="center" wrapText="1"/>
    </xf>
    <xf numFmtId="295" fontId="51" fillId="0" borderId="180" xfId="0" applyNumberFormat="1" applyFont="1" applyBorder="1" applyAlignment="1">
      <alignment horizontal="left" vertical="center" wrapText="1"/>
    </xf>
    <xf numFmtId="295" fontId="51" fillId="0" borderId="181" xfId="0" applyNumberFormat="1" applyFont="1" applyBorder="1" applyAlignment="1">
      <alignment horizontal="left" vertical="center" wrapText="1"/>
    </xf>
    <xf numFmtId="290" fontId="13" fillId="9" borderId="50" xfId="0" applyNumberFormat="1" applyFont="1" applyFill="1" applyBorder="1" applyAlignment="1">
      <alignment horizontal="center" vertical="center"/>
    </xf>
    <xf numFmtId="0" fontId="68" fillId="9" borderId="93" xfId="0" applyNumberFormat="1" applyFont="1" applyFill="1" applyBorder="1" applyAlignment="1">
      <alignment horizontal="center" vertical="center" wrapText="1"/>
    </xf>
    <xf numFmtId="194" fontId="10" fillId="0" borderId="11" xfId="0" applyNumberFormat="1" applyFont="1" applyFill="1" applyBorder="1" applyAlignment="1">
      <alignment horizontal="center" vertical="center" wrapText="1"/>
    </xf>
    <xf numFmtId="49" fontId="12" fillId="0" borderId="11" xfId="0" applyNumberFormat="1" applyFont="1" applyBorder="1" applyAlignment="1">
      <alignment horizontal="left" vertical="center" wrapText="1"/>
    </xf>
    <xf numFmtId="282" fontId="70" fillId="0" borderId="11" xfId="0" applyNumberFormat="1" applyFont="1" applyBorder="1" applyAlignment="1">
      <alignment horizontal="left" vertical="center" wrapText="1"/>
    </xf>
    <xf numFmtId="49" fontId="70" fillId="0" borderId="11" xfId="0" applyNumberFormat="1" applyFont="1" applyBorder="1" applyAlignment="1">
      <alignment horizontal="left" vertical="center" wrapText="1"/>
    </xf>
    <xf numFmtId="176" fontId="71" fillId="5" borderId="10" xfId="0" applyFont="1" applyFill="1" applyBorder="1" applyAlignment="1">
      <alignment horizontal="left" vertical="center" wrapText="1"/>
    </xf>
    <xf numFmtId="176" fontId="71" fillId="5" borderId="11" xfId="0" applyFont="1" applyFill="1" applyBorder="1" applyAlignment="1">
      <alignment horizontal="left" vertical="center" wrapText="1"/>
    </xf>
    <xf numFmtId="282" fontId="71" fillId="5" borderId="11" xfId="0" applyNumberFormat="1" applyFont="1" applyFill="1" applyBorder="1" applyAlignment="1">
      <alignment horizontal="left" vertical="center" wrapText="1"/>
    </xf>
    <xf numFmtId="283" fontId="54" fillId="0" borderId="12" xfId="0" applyNumberFormat="1" applyFont="1" applyBorder="1" applyAlignment="1">
      <alignment horizontal="center" vertical="center" wrapText="1"/>
    </xf>
    <xf numFmtId="176" fontId="72" fillId="0" borderId="10" xfId="0" applyFont="1" applyBorder="1" applyAlignment="1">
      <alignment horizontal="left" vertical="center" wrapText="1"/>
    </xf>
    <xf numFmtId="176" fontId="24" fillId="0" borderId="11" xfId="0" applyFont="1" applyBorder="1" applyAlignment="1">
      <alignment horizontal="left" vertical="center" wrapText="1"/>
    </xf>
    <xf numFmtId="282" fontId="24" fillId="0" borderId="11" xfId="0" applyNumberFormat="1" applyFont="1" applyBorder="1" applyAlignment="1">
      <alignment horizontal="left" vertical="center" wrapText="1"/>
    </xf>
    <xf numFmtId="176" fontId="24" fillId="0" borderId="12" xfId="0" applyFont="1" applyBorder="1" applyAlignment="1">
      <alignment horizontal="left" vertical="center" wrapText="1"/>
    </xf>
    <xf numFmtId="176" fontId="24" fillId="0" borderId="10" xfId="0" applyFont="1" applyBorder="1" applyAlignment="1">
      <alignment horizontal="left" vertical="center" wrapText="1"/>
    </xf>
    <xf numFmtId="49" fontId="2" fillId="0" borderId="182" xfId="456" applyNumberFormat="1" applyFont="1" applyBorder="1">
      <alignment vertical="center"/>
    </xf>
    <xf numFmtId="49" fontId="2" fillId="0" borderId="0" xfId="456" applyNumberFormat="1" applyFont="1">
      <alignment vertical="center"/>
    </xf>
    <xf numFmtId="176" fontId="0" fillId="0" borderId="0" xfId="456" applyFill="1">
      <alignment vertical="center"/>
    </xf>
    <xf numFmtId="49" fontId="4" fillId="0" borderId="0" xfId="456" applyNumberFormat="1" applyFont="1">
      <alignment vertical="center"/>
    </xf>
    <xf numFmtId="43" fontId="2" fillId="0" borderId="0" xfId="456" applyNumberFormat="1" applyFont="1">
      <alignment vertical="center"/>
    </xf>
    <xf numFmtId="43" fontId="2" fillId="0" borderId="0" xfId="456" applyNumberFormat="1" applyFont="1" applyAlignment="1">
      <alignment horizontal="center" vertical="center"/>
    </xf>
    <xf numFmtId="296" fontId="2" fillId="0" borderId="0" xfId="456" applyNumberFormat="1" applyFont="1" applyAlignment="1">
      <alignment horizontal="center" vertical="center"/>
    </xf>
    <xf numFmtId="194" fontId="2" fillId="0" borderId="0" xfId="456" applyNumberFormat="1" applyFont="1" applyAlignment="1">
      <alignment horizontal="center" vertical="center"/>
    </xf>
    <xf numFmtId="285" fontId="2" fillId="0" borderId="0" xfId="456" applyNumberFormat="1" applyFont="1">
      <alignment vertical="center"/>
    </xf>
    <xf numFmtId="49" fontId="55" fillId="0" borderId="183" xfId="456" applyNumberFormat="1" applyFont="1" applyBorder="1" applyAlignment="1">
      <alignment horizontal="center" vertical="center"/>
    </xf>
    <xf numFmtId="49" fontId="55" fillId="0" borderId="184" xfId="456" applyNumberFormat="1" applyFont="1" applyBorder="1" applyAlignment="1">
      <alignment horizontal="center" vertical="center"/>
    </xf>
    <xf numFmtId="296" fontId="55" fillId="0" borderId="184" xfId="456" applyNumberFormat="1" applyFont="1" applyBorder="1" applyAlignment="1">
      <alignment horizontal="center" vertical="center"/>
    </xf>
    <xf numFmtId="194" fontId="55" fillId="0" borderId="184" xfId="456" applyNumberFormat="1" applyFont="1" applyBorder="1" applyAlignment="1">
      <alignment horizontal="center" vertical="center"/>
    </xf>
    <xf numFmtId="49" fontId="7" fillId="3" borderId="4" xfId="456" applyNumberFormat="1" applyFont="1" applyFill="1" applyBorder="1" applyAlignment="1">
      <alignment horizontal="center" vertical="center"/>
    </xf>
    <xf numFmtId="49" fontId="55" fillId="3" borderId="5" xfId="456" applyNumberFormat="1" applyFont="1" applyFill="1" applyBorder="1" applyAlignment="1">
      <alignment horizontal="center" vertical="center"/>
    </xf>
    <xf numFmtId="296" fontId="55" fillId="3" borderId="5" xfId="456" applyNumberFormat="1" applyFont="1" applyFill="1" applyBorder="1" applyAlignment="1">
      <alignment horizontal="center" vertical="center"/>
    </xf>
    <xf numFmtId="49" fontId="55" fillId="3" borderId="6" xfId="456" applyNumberFormat="1" applyFont="1" applyFill="1" applyBorder="1" applyAlignment="1">
      <alignment horizontal="center" vertical="center"/>
    </xf>
    <xf numFmtId="49" fontId="7" fillId="3" borderId="0" xfId="456" applyNumberFormat="1" applyFont="1" applyFill="1" applyAlignment="1">
      <alignment horizontal="center" vertical="center" wrapText="1"/>
    </xf>
    <xf numFmtId="49" fontId="7" fillId="3" borderId="0" xfId="456" applyNumberFormat="1" applyFont="1" applyFill="1" applyAlignment="1">
      <alignment horizontal="center" vertical="center"/>
    </xf>
    <xf numFmtId="296" fontId="7" fillId="3" borderId="0" xfId="456" applyNumberFormat="1" applyFont="1" applyFill="1" applyAlignment="1">
      <alignment horizontal="center" vertical="center"/>
    </xf>
    <xf numFmtId="49" fontId="7" fillId="3" borderId="21" xfId="456" applyNumberFormat="1" applyFont="1" applyFill="1" applyBorder="1" applyAlignment="1">
      <alignment horizontal="left" vertical="center" wrapText="1"/>
    </xf>
    <xf numFmtId="296" fontId="7" fillId="3" borderId="21" xfId="456" applyNumberFormat="1" applyFont="1" applyFill="1" applyBorder="1" applyAlignment="1">
      <alignment horizontal="left" vertical="center" wrapText="1"/>
    </xf>
    <xf numFmtId="49" fontId="8" fillId="3" borderId="185" xfId="456" applyNumberFormat="1" applyFont="1" applyFill="1" applyBorder="1" applyAlignment="1">
      <alignment horizontal="center" vertical="center" wrapText="1"/>
    </xf>
    <xf numFmtId="49" fontId="73" fillId="3" borderId="186" xfId="456" applyNumberFormat="1" applyFont="1" applyFill="1" applyBorder="1" applyAlignment="1">
      <alignment horizontal="center" vertical="center"/>
    </xf>
    <xf numFmtId="296" fontId="73" fillId="3" borderId="186" xfId="456" applyNumberFormat="1" applyFont="1" applyFill="1" applyBorder="1" applyAlignment="1">
      <alignment horizontal="center" vertical="center"/>
    </xf>
    <xf numFmtId="194" fontId="73" fillId="3" borderId="186" xfId="456" applyNumberFormat="1" applyFont="1" applyFill="1" applyBorder="1" applyAlignment="1">
      <alignment horizontal="center" vertical="center"/>
    </xf>
    <xf numFmtId="194" fontId="73" fillId="3" borderId="187" xfId="456" applyNumberFormat="1" applyFont="1" applyFill="1" applyBorder="1" applyAlignment="1">
      <alignment horizontal="center" vertical="center"/>
    </xf>
    <xf numFmtId="49" fontId="2" fillId="0" borderId="188" xfId="456" applyNumberFormat="1" applyFont="1" applyBorder="1">
      <alignment vertical="center"/>
    </xf>
    <xf numFmtId="49" fontId="8" fillId="4" borderId="186" xfId="482" applyNumberFormat="1" applyFont="1" applyFill="1" applyBorder="1" applyAlignment="1">
      <alignment horizontal="center" vertical="center" wrapText="1"/>
    </xf>
    <xf numFmtId="49" fontId="8" fillId="4" borderId="143" xfId="456" applyNumberFormat="1" applyFont="1" applyFill="1" applyBorder="1" applyAlignment="1">
      <alignment horizontal="center" vertical="center" wrapText="1"/>
    </xf>
    <xf numFmtId="43" fontId="8" fillId="4" borderId="143" xfId="456" applyNumberFormat="1" applyFont="1" applyFill="1" applyBorder="1" applyAlignment="1">
      <alignment horizontal="center" vertical="center" wrapText="1"/>
    </xf>
    <xf numFmtId="296" fontId="8" fillId="4" borderId="143" xfId="456" applyNumberFormat="1" applyFont="1" applyFill="1" applyBorder="1" applyAlignment="1">
      <alignment horizontal="center" vertical="center" wrapText="1"/>
    </xf>
    <xf numFmtId="296" fontId="74" fillId="4" borderId="47" xfId="456" applyNumberFormat="1" applyFont="1" applyFill="1" applyBorder="1" applyAlignment="1">
      <alignment horizontal="center" vertical="center" wrapText="1"/>
    </xf>
    <xf numFmtId="194" fontId="8" fillId="4" borderId="143" xfId="456" applyNumberFormat="1" applyFont="1" applyFill="1" applyBorder="1" applyAlignment="1">
      <alignment horizontal="center" vertical="center" wrapText="1"/>
    </xf>
    <xf numFmtId="194" fontId="8" fillId="4" borderId="31" xfId="456" applyNumberFormat="1" applyFont="1" applyFill="1" applyBorder="1" applyAlignment="1">
      <alignment horizontal="center" vertical="center" wrapText="1"/>
    </xf>
    <xf numFmtId="49" fontId="15" fillId="0" borderId="64" xfId="456" applyNumberFormat="1" applyFont="1" applyBorder="1" applyAlignment="1">
      <alignment horizontal="center" vertical="center" wrapText="1"/>
    </xf>
    <xf numFmtId="49" fontId="13" fillId="0" borderId="38" xfId="456" applyNumberFormat="1" applyFont="1" applyFill="1" applyBorder="1" applyAlignment="1">
      <alignment horizontal="left" vertical="center" wrapText="1"/>
    </xf>
    <xf numFmtId="262" fontId="13" fillId="0" borderId="21" xfId="456" applyNumberFormat="1" applyFont="1" applyFill="1" applyBorder="1" applyAlignment="1">
      <alignment horizontal="center" vertical="center" wrapText="1"/>
    </xf>
    <xf numFmtId="296" fontId="13" fillId="0" borderId="21" xfId="456" applyNumberFormat="1" applyFont="1" applyFill="1" applyBorder="1" applyAlignment="1">
      <alignment horizontal="center" vertical="center" wrapText="1"/>
    </xf>
    <xf numFmtId="194" fontId="13" fillId="0" borderId="21" xfId="456" applyNumberFormat="1" applyFont="1" applyFill="1" applyBorder="1" applyAlignment="1">
      <alignment horizontal="center" vertical="center" wrapText="1"/>
    </xf>
    <xf numFmtId="0" fontId="12" fillId="0" borderId="53" xfId="456" applyNumberFormat="1" applyFont="1" applyFill="1" applyBorder="1" applyAlignment="1">
      <alignment horizontal="center" vertical="center" wrapText="1"/>
    </xf>
    <xf numFmtId="262" fontId="0" fillId="0" borderId="0" xfId="456" applyNumberFormat="1">
      <alignment vertical="center"/>
    </xf>
    <xf numFmtId="284" fontId="0" fillId="0" borderId="0" xfId="456" applyNumberFormat="1">
      <alignment vertical="center"/>
    </xf>
    <xf numFmtId="49" fontId="15" fillId="0" borderId="189" xfId="456" applyNumberFormat="1" applyFont="1" applyBorder="1" applyAlignment="1">
      <alignment horizontal="center" vertical="center" wrapText="1"/>
    </xf>
    <xf numFmtId="49" fontId="12" fillId="0" borderId="21" xfId="456" applyNumberFormat="1" applyFont="1" applyFill="1" applyBorder="1" applyAlignment="1">
      <alignment horizontal="left" vertical="center" wrapText="1"/>
    </xf>
    <xf numFmtId="296" fontId="12" fillId="0" borderId="21" xfId="456" applyNumberFormat="1" applyFont="1" applyFill="1" applyBorder="1" applyAlignment="1">
      <alignment horizontal="left" vertical="center" wrapText="1"/>
    </xf>
    <xf numFmtId="49" fontId="15" fillId="5" borderId="190" xfId="456" applyNumberFormat="1" applyFont="1" applyFill="1" applyBorder="1" applyAlignment="1">
      <alignment horizontal="center" vertical="center" wrapText="1"/>
    </xf>
    <xf numFmtId="49" fontId="13" fillId="0" borderId="21" xfId="456" applyNumberFormat="1" applyFont="1" applyBorder="1" applyAlignment="1">
      <alignment horizontal="left" vertical="center" wrapText="1"/>
    </xf>
    <xf numFmtId="262" fontId="13" fillId="0" borderId="21" xfId="456" applyNumberFormat="1" applyFont="1" applyBorder="1" applyAlignment="1">
      <alignment horizontal="center" vertical="center" wrapText="1"/>
    </xf>
    <xf numFmtId="296" fontId="13" fillId="0" borderId="93" xfId="456" applyNumberFormat="1" applyFont="1" applyFill="1" applyBorder="1" applyAlignment="1">
      <alignment horizontal="center" vertical="center" wrapText="1"/>
    </xf>
    <xf numFmtId="194" fontId="13" fillId="0" borderId="93" xfId="456" applyNumberFormat="1" applyFont="1" applyBorder="1" applyAlignment="1">
      <alignment horizontal="center" vertical="center" wrapText="1"/>
    </xf>
    <xf numFmtId="194" fontId="12" fillId="0" borderId="51" xfId="456" applyNumberFormat="1" applyFont="1" applyBorder="1" applyAlignment="1">
      <alignment horizontal="center" vertical="center" wrapText="1"/>
    </xf>
    <xf numFmtId="49" fontId="15" fillId="5" borderId="64" xfId="456" applyNumberFormat="1" applyFont="1" applyFill="1" applyBorder="1" applyAlignment="1">
      <alignment horizontal="center" vertical="center" wrapText="1"/>
    </xf>
    <xf numFmtId="194" fontId="12" fillId="0" borderId="53" xfId="456" applyNumberFormat="1" applyFont="1" applyBorder="1" applyAlignment="1">
      <alignment horizontal="center" vertical="center" wrapText="1"/>
    </xf>
    <xf numFmtId="49" fontId="15" fillId="5" borderId="189" xfId="456" applyNumberFormat="1" applyFont="1" applyFill="1" applyBorder="1" applyAlignment="1">
      <alignment horizontal="center" vertical="center" wrapText="1"/>
    </xf>
    <xf numFmtId="49" fontId="12" fillId="0" borderId="162" xfId="456" applyNumberFormat="1" applyFont="1" applyFill="1" applyBorder="1" applyAlignment="1">
      <alignment horizontal="left" vertical="center" wrapText="1"/>
    </xf>
    <xf numFmtId="49" fontId="12" fillId="0" borderId="177" xfId="456" applyNumberFormat="1" applyFont="1" applyFill="1" applyBorder="1" applyAlignment="1">
      <alignment horizontal="left" vertical="center" wrapText="1"/>
    </xf>
    <xf numFmtId="296" fontId="12" fillId="0" borderId="177" xfId="456" applyNumberFormat="1" applyFont="1" applyFill="1" applyBorder="1" applyAlignment="1">
      <alignment horizontal="left" vertical="center" wrapText="1"/>
    </xf>
    <xf numFmtId="49" fontId="12" fillId="0" borderId="191" xfId="456" applyNumberFormat="1" applyFont="1" applyFill="1" applyBorder="1" applyAlignment="1">
      <alignment horizontal="left" vertical="center" wrapText="1"/>
    </xf>
    <xf numFmtId="194" fontId="12" fillId="0" borderId="38" xfId="456" applyNumberFormat="1" applyFont="1" applyBorder="1" applyAlignment="1">
      <alignment horizontal="center" vertical="center" wrapText="1"/>
    </xf>
    <xf numFmtId="49" fontId="8" fillId="4" borderId="47" xfId="482" applyNumberFormat="1" applyFont="1" applyFill="1" applyBorder="1" applyAlignment="1">
      <alignment horizontal="center" vertical="center" wrapText="1"/>
    </xf>
    <xf numFmtId="49" fontId="8" fillId="4" borderId="47" xfId="456" applyNumberFormat="1" applyFont="1" applyFill="1" applyBorder="1" applyAlignment="1">
      <alignment horizontal="center" vertical="center" wrapText="1"/>
    </xf>
    <xf numFmtId="43" fontId="8" fillId="4" borderId="47" xfId="456" applyNumberFormat="1" applyFont="1" applyFill="1" applyBorder="1" applyAlignment="1">
      <alignment horizontal="center" vertical="center" wrapText="1"/>
    </xf>
    <xf numFmtId="296" fontId="8" fillId="4" borderId="47" xfId="456" applyNumberFormat="1" applyFont="1" applyFill="1" applyBorder="1" applyAlignment="1">
      <alignment horizontal="center" vertical="center" wrapText="1"/>
    </xf>
    <xf numFmtId="194" fontId="8" fillId="4" borderId="47" xfId="456" applyNumberFormat="1" applyFont="1" applyFill="1" applyBorder="1" applyAlignment="1">
      <alignment horizontal="center" vertical="center" wrapText="1"/>
    </xf>
    <xf numFmtId="49" fontId="15" fillId="5" borderId="21" xfId="456" applyNumberFormat="1" applyFont="1" applyFill="1" applyBorder="1" applyAlignment="1">
      <alignment horizontal="center" vertical="center" wrapText="1"/>
    </xf>
    <xf numFmtId="49" fontId="13" fillId="0" borderId="29" xfId="456" applyNumberFormat="1" applyFont="1" applyFill="1" applyBorder="1" applyAlignment="1">
      <alignment horizontal="left" vertical="center" wrapText="1"/>
    </xf>
    <xf numFmtId="296" fontId="13" fillId="0" borderId="27" xfId="456" applyNumberFormat="1" applyFont="1" applyFill="1" applyBorder="1" applyAlignment="1">
      <alignment horizontal="center" vertical="center" wrapText="1"/>
    </xf>
    <xf numFmtId="194" fontId="13" fillId="0" borderId="27" xfId="456" applyNumberFormat="1" applyFont="1" applyFill="1" applyBorder="1" applyAlignment="1">
      <alignment horizontal="center" vertical="center" wrapText="1"/>
    </xf>
    <xf numFmtId="194" fontId="12" fillId="0" borderId="21" xfId="456" applyNumberFormat="1" applyFont="1" applyFill="1" applyBorder="1" applyAlignment="1">
      <alignment horizontal="center" vertical="center" wrapText="1"/>
    </xf>
    <xf numFmtId="49" fontId="4" fillId="0" borderId="0" xfId="456" applyNumberFormat="1" applyFont="1" applyFill="1">
      <alignment vertical="center"/>
    </xf>
    <xf numFmtId="262" fontId="0" fillId="0" borderId="0" xfId="456" applyNumberFormat="1" applyFill="1">
      <alignment vertical="center"/>
    </xf>
    <xf numFmtId="49" fontId="75" fillId="0" borderId="177" xfId="456" applyNumberFormat="1" applyFont="1" applyFill="1" applyBorder="1" applyAlignment="1">
      <alignment horizontal="left" vertical="center" wrapText="1"/>
    </xf>
    <xf numFmtId="296" fontId="75" fillId="0" borderId="177" xfId="456" applyNumberFormat="1" applyFont="1" applyFill="1" applyBorder="1" applyAlignment="1">
      <alignment horizontal="left" vertical="center" wrapText="1"/>
    </xf>
    <xf numFmtId="194" fontId="13" fillId="0" borderId="21" xfId="456" applyNumberFormat="1" applyFont="1" applyBorder="1" applyAlignment="1">
      <alignment horizontal="center" vertical="center" wrapText="1"/>
    </xf>
    <xf numFmtId="0" fontId="12" fillId="0" borderId="53" xfId="456" applyNumberFormat="1" applyFont="1" applyBorder="1" applyAlignment="1">
      <alignment horizontal="center" vertical="center" wrapText="1"/>
    </xf>
    <xf numFmtId="49" fontId="12" fillId="0" borderId="21" xfId="456" applyNumberFormat="1" applyFont="1" applyBorder="1" applyAlignment="1">
      <alignment horizontal="left" vertical="center" wrapText="1"/>
    </xf>
    <xf numFmtId="296" fontId="12" fillId="0" borderId="21" xfId="456" applyNumberFormat="1" applyFont="1" applyBorder="1" applyAlignment="1">
      <alignment horizontal="left" vertical="center" wrapText="1"/>
    </xf>
    <xf numFmtId="49" fontId="12" fillId="0" borderId="34" xfId="456" applyNumberFormat="1" applyFont="1" applyFill="1" applyBorder="1" applyAlignment="1">
      <alignment horizontal="left" vertical="center" wrapText="1"/>
    </xf>
    <xf numFmtId="49" fontId="12" fillId="0" borderId="35" xfId="456" applyNumberFormat="1" applyFont="1" applyFill="1" applyBorder="1" applyAlignment="1">
      <alignment horizontal="left" vertical="center" wrapText="1"/>
    </xf>
    <xf numFmtId="296" fontId="12" fillId="0" borderId="35" xfId="456" applyNumberFormat="1" applyFont="1" applyFill="1" applyBorder="1" applyAlignment="1">
      <alignment horizontal="left" vertical="center" wrapText="1"/>
    </xf>
    <xf numFmtId="49" fontId="12" fillId="0" borderId="36" xfId="456" applyNumberFormat="1" applyFont="1" applyFill="1" applyBorder="1" applyAlignment="1">
      <alignment horizontal="left" vertical="center" wrapText="1"/>
    </xf>
    <xf numFmtId="296" fontId="8" fillId="4" borderId="31" xfId="456" applyNumberFormat="1" applyFont="1" applyFill="1" applyBorder="1" applyAlignment="1">
      <alignment horizontal="center" vertical="center" wrapText="1"/>
    </xf>
    <xf numFmtId="49" fontId="15" fillId="0" borderId="192" xfId="456" applyNumberFormat="1" applyFont="1" applyBorder="1" applyAlignment="1">
      <alignment horizontal="center" vertical="center" wrapText="1"/>
    </xf>
    <xf numFmtId="49" fontId="13" fillId="0" borderId="181" xfId="456" applyNumberFormat="1" applyFont="1" applyBorder="1" applyAlignment="1">
      <alignment horizontal="left" vertical="center" wrapText="1"/>
    </xf>
    <xf numFmtId="262" fontId="13" fillId="0" borderId="94" xfId="456" applyNumberFormat="1" applyFont="1" applyBorder="1" applyAlignment="1">
      <alignment horizontal="center" vertical="center" wrapText="1"/>
    </xf>
    <xf numFmtId="262" fontId="13" fillId="0" borderId="51" xfId="456" applyNumberFormat="1" applyFont="1" applyBorder="1" applyAlignment="1">
      <alignment horizontal="center" vertical="center" wrapText="1"/>
    </xf>
    <xf numFmtId="296" fontId="13" fillId="0" borderId="51" xfId="456" applyNumberFormat="1" applyFont="1" applyFill="1" applyBorder="1" applyAlignment="1">
      <alignment horizontal="center" vertical="center" wrapText="1"/>
    </xf>
    <xf numFmtId="194" fontId="13" fillId="0" borderId="51" xfId="456" applyNumberFormat="1" applyFont="1" applyBorder="1" applyAlignment="1">
      <alignment horizontal="center" vertical="center" wrapText="1"/>
    </xf>
    <xf numFmtId="262" fontId="13" fillId="0" borderId="27" xfId="456" applyNumberFormat="1" applyFont="1" applyBorder="1" applyAlignment="1">
      <alignment horizontal="center" vertical="center" wrapText="1"/>
    </xf>
    <xf numFmtId="49" fontId="13" fillId="0" borderId="102" xfId="456" applyNumberFormat="1" applyFont="1" applyBorder="1" applyAlignment="1">
      <alignment horizontal="left" vertical="center" wrapText="1"/>
    </xf>
    <xf numFmtId="49" fontId="15" fillId="0" borderId="65" xfId="456" applyNumberFormat="1" applyFont="1" applyBorder="1" applyAlignment="1">
      <alignment horizontal="center" vertical="center" wrapText="1"/>
    </xf>
    <xf numFmtId="49" fontId="12" fillId="0" borderId="28" xfId="456" applyNumberFormat="1" applyFont="1" applyFill="1" applyBorder="1" applyAlignment="1">
      <alignment horizontal="left" vertical="center" wrapText="1"/>
    </xf>
    <xf numFmtId="296" fontId="12" fillId="0" borderId="28" xfId="456" applyNumberFormat="1" applyFont="1" applyFill="1" applyBorder="1" applyAlignment="1">
      <alignment horizontal="left" vertical="center" wrapText="1"/>
    </xf>
    <xf numFmtId="49" fontId="8" fillId="4" borderId="186" xfId="456" applyNumberFormat="1" applyFont="1" applyFill="1" applyBorder="1" applyAlignment="1">
      <alignment horizontal="center" vertical="center" wrapText="1"/>
    </xf>
    <xf numFmtId="43" fontId="8" fillId="4" borderId="186" xfId="456" applyNumberFormat="1" applyFont="1" applyFill="1" applyBorder="1" applyAlignment="1">
      <alignment horizontal="center" vertical="center" wrapText="1"/>
    </xf>
    <xf numFmtId="296" fontId="8" fillId="4" borderId="186" xfId="456" applyNumberFormat="1" applyFont="1" applyFill="1" applyBorder="1" applyAlignment="1">
      <alignment horizontal="center" vertical="center" wrapText="1"/>
    </xf>
    <xf numFmtId="194" fontId="8" fillId="4" borderId="186" xfId="456" applyNumberFormat="1" applyFont="1" applyFill="1" applyBorder="1" applyAlignment="1">
      <alignment horizontal="center" vertical="center" wrapText="1"/>
    </xf>
    <xf numFmtId="194" fontId="13" fillId="5" borderId="21" xfId="456" applyNumberFormat="1" applyFont="1" applyFill="1" applyBorder="1" applyAlignment="1">
      <alignment horizontal="center" vertical="center" wrapText="1"/>
    </xf>
    <xf numFmtId="49" fontId="12" fillId="0" borderId="154" xfId="456" applyNumberFormat="1" applyFont="1" applyFill="1" applyBorder="1" applyAlignment="1">
      <alignment horizontal="left" vertical="center" wrapText="1"/>
    </xf>
    <xf numFmtId="49" fontId="12" fillId="0" borderId="98" xfId="456" applyNumberFormat="1" applyFont="1" applyFill="1" applyBorder="1" applyAlignment="1">
      <alignment horizontal="left" vertical="center" wrapText="1"/>
    </xf>
    <xf numFmtId="296" fontId="12" fillId="0" borderId="98" xfId="456" applyNumberFormat="1" applyFont="1" applyFill="1" applyBorder="1" applyAlignment="1">
      <alignment horizontal="left" vertical="center" wrapText="1"/>
    </xf>
    <xf numFmtId="49" fontId="12" fillId="0" borderId="130" xfId="456" applyNumberFormat="1" applyFont="1" applyFill="1" applyBorder="1" applyAlignment="1">
      <alignment horizontal="left" vertical="center" wrapText="1"/>
    </xf>
    <xf numFmtId="49" fontId="15" fillId="8" borderId="64" xfId="456" applyNumberFormat="1" applyFont="1" applyFill="1" applyBorder="1" applyAlignment="1">
      <alignment horizontal="center" vertical="center" wrapText="1"/>
    </xf>
    <xf numFmtId="262" fontId="13" fillId="0" borderId="11" xfId="456" applyNumberFormat="1" applyFont="1" applyFill="1" applyBorder="1" applyAlignment="1">
      <alignment horizontal="center" vertical="center" wrapText="1"/>
    </xf>
    <xf numFmtId="262" fontId="3" fillId="0" borderId="21" xfId="464" applyNumberFormat="1" applyFont="1" applyFill="1" applyBorder="1" applyAlignment="1">
      <alignment horizontal="center" vertical="center"/>
    </xf>
    <xf numFmtId="194" fontId="13" fillId="8" borderId="93" xfId="456" applyNumberFormat="1" applyFont="1" applyFill="1" applyBorder="1" applyAlignment="1">
      <alignment horizontal="center" vertical="center" wrapText="1"/>
    </xf>
    <xf numFmtId="194" fontId="12" fillId="0" borderId="72" xfId="456" applyNumberFormat="1" applyFont="1" applyBorder="1" applyAlignment="1">
      <alignment horizontal="center" vertical="center" wrapText="1"/>
    </xf>
    <xf numFmtId="49" fontId="13" fillId="0" borderId="181" xfId="456" applyNumberFormat="1" applyFont="1" applyFill="1" applyBorder="1" applyAlignment="1">
      <alignment horizontal="left" vertical="center" wrapText="1"/>
    </xf>
    <xf numFmtId="262" fontId="13" fillId="0" borderId="63" xfId="456" applyNumberFormat="1" applyFont="1" applyFill="1" applyBorder="1" applyAlignment="1">
      <alignment horizontal="center" vertical="center" wrapText="1"/>
    </xf>
    <xf numFmtId="49" fontId="15" fillId="8" borderId="193" xfId="456" applyNumberFormat="1" applyFont="1" applyFill="1" applyBorder="1" applyAlignment="1">
      <alignment horizontal="center" vertical="center" wrapText="1"/>
    </xf>
    <xf numFmtId="49" fontId="12" fillId="8" borderId="28" xfId="456" applyNumberFormat="1" applyFont="1" applyFill="1" applyBorder="1" applyAlignment="1">
      <alignment horizontal="left" vertical="center" wrapText="1"/>
    </xf>
    <xf numFmtId="49" fontId="13" fillId="8" borderId="28" xfId="456" applyNumberFormat="1" applyFont="1" applyFill="1" applyBorder="1" applyAlignment="1">
      <alignment horizontal="left" vertical="center" wrapText="1"/>
    </xf>
    <xf numFmtId="296" fontId="13" fillId="8" borderId="28" xfId="456" applyNumberFormat="1" applyFont="1" applyFill="1" applyBorder="1" applyAlignment="1">
      <alignment horizontal="left" vertical="center" wrapText="1"/>
    </xf>
    <xf numFmtId="49" fontId="15" fillId="8" borderId="192" xfId="456" applyNumberFormat="1" applyFont="1" applyFill="1" applyBorder="1" applyAlignment="1">
      <alignment horizontal="center" vertical="center" wrapText="1"/>
    </xf>
    <xf numFmtId="262" fontId="13" fillId="0" borderId="11" xfId="456" applyNumberFormat="1" applyFont="1" applyBorder="1" applyAlignment="1">
      <alignment horizontal="center" vertical="center" wrapText="1"/>
    </xf>
    <xf numFmtId="262" fontId="3" fillId="0" borderId="21" xfId="464" applyNumberFormat="1" applyFont="1" applyBorder="1" applyAlignment="1">
      <alignment horizontal="center" vertical="center"/>
    </xf>
    <xf numFmtId="194" fontId="13" fillId="8" borderId="21" xfId="456" applyNumberFormat="1" applyFont="1" applyFill="1" applyBorder="1" applyAlignment="1">
      <alignment horizontal="center" vertical="center" wrapText="1"/>
    </xf>
    <xf numFmtId="194" fontId="12" fillId="0" borderId="75" xfId="456" applyNumberFormat="1" applyFont="1" applyBorder="1" applyAlignment="1">
      <alignment horizontal="center" vertical="center" wrapText="1"/>
    </xf>
    <xf numFmtId="49" fontId="8" fillId="4" borderId="31" xfId="482" applyNumberFormat="1" applyFont="1" applyFill="1" applyBorder="1" applyAlignment="1">
      <alignment horizontal="center" vertical="center" wrapText="1"/>
    </xf>
    <xf numFmtId="49" fontId="8" fillId="4" borderId="31" xfId="456" applyNumberFormat="1" applyFont="1" applyFill="1" applyBorder="1" applyAlignment="1">
      <alignment horizontal="center" vertical="center" wrapText="1"/>
    </xf>
    <xf numFmtId="43" fontId="8" fillId="4" borderId="31" xfId="456" applyNumberFormat="1" applyFont="1" applyFill="1" applyBorder="1" applyAlignment="1">
      <alignment horizontal="center" vertical="center" wrapText="1"/>
    </xf>
    <xf numFmtId="194" fontId="8" fillId="4" borderId="194" xfId="456" applyNumberFormat="1" applyFont="1" applyFill="1" applyBorder="1" applyAlignment="1">
      <alignment horizontal="center" vertical="center" wrapText="1"/>
    </xf>
    <xf numFmtId="49" fontId="15" fillId="8" borderId="21" xfId="456" applyNumberFormat="1" applyFont="1" applyFill="1" applyBorder="1" applyAlignment="1">
      <alignment horizontal="center" vertical="center" wrapText="1"/>
    </xf>
    <xf numFmtId="194" fontId="12" fillId="0" borderId="21" xfId="456" applyNumberFormat="1" applyFont="1" applyBorder="1" applyAlignment="1">
      <alignment horizontal="center" vertical="center" wrapText="1"/>
    </xf>
    <xf numFmtId="49" fontId="16" fillId="0" borderId="177" xfId="480" applyNumberFormat="1" applyFont="1" applyBorder="1" applyAlignment="1">
      <alignment horizontal="left" vertical="center" wrapText="1"/>
    </xf>
    <xf numFmtId="49" fontId="18" fillId="0" borderId="177" xfId="480" applyNumberFormat="1" applyFont="1" applyBorder="1" applyAlignment="1">
      <alignment horizontal="left" vertical="center" wrapText="1"/>
    </xf>
    <xf numFmtId="296" fontId="18" fillId="0" borderId="177" xfId="480" applyNumberFormat="1" applyFont="1" applyBorder="1" applyAlignment="1">
      <alignment horizontal="left" vertical="center" wrapText="1"/>
    </xf>
    <xf numFmtId="194" fontId="8" fillId="4" borderId="195" xfId="456" applyNumberFormat="1" applyFont="1" applyFill="1" applyBorder="1" applyAlignment="1">
      <alignment horizontal="center" vertical="center" wrapText="1"/>
    </xf>
    <xf numFmtId="49" fontId="15" fillId="0" borderId="21" xfId="456" applyNumberFormat="1" applyFont="1" applyBorder="1" applyAlignment="1">
      <alignment horizontal="center" vertical="center" wrapText="1"/>
    </xf>
    <xf numFmtId="49" fontId="13" fillId="5" borderId="181" xfId="456" applyNumberFormat="1" applyFont="1" applyFill="1" applyBorder="1" applyAlignment="1">
      <alignment horizontal="left" vertical="center" wrapText="1"/>
    </xf>
    <xf numFmtId="262" fontId="13" fillId="5" borderId="63" xfId="456" applyNumberFormat="1" applyFont="1" applyFill="1" applyBorder="1" applyAlignment="1">
      <alignment horizontal="center" vertical="center" wrapText="1"/>
    </xf>
    <xf numFmtId="262" fontId="76" fillId="0" borderId="21" xfId="464" applyNumberFormat="1" applyFont="1" applyBorder="1" applyAlignment="1">
      <alignment horizontal="center" vertical="center"/>
    </xf>
    <xf numFmtId="194" fontId="12" fillId="0" borderId="42" xfId="456" applyNumberFormat="1" applyFont="1" applyBorder="1" applyAlignment="1">
      <alignment horizontal="center" vertical="center" wrapText="1"/>
    </xf>
    <xf numFmtId="49" fontId="13" fillId="5" borderId="145" xfId="456" applyNumberFormat="1" applyFont="1" applyFill="1" applyBorder="1" applyAlignment="1">
      <alignment horizontal="left" vertical="center" wrapText="1"/>
    </xf>
    <xf numFmtId="49" fontId="13" fillId="5" borderId="191" xfId="456" applyNumberFormat="1" applyFont="1" applyFill="1" applyBorder="1" applyAlignment="1">
      <alignment horizontal="left" vertical="center" wrapText="1"/>
    </xf>
    <xf numFmtId="262" fontId="13" fillId="5" borderId="135" xfId="456" applyNumberFormat="1" applyFont="1" applyFill="1" applyBorder="1" applyAlignment="1">
      <alignment horizontal="center" vertical="center" wrapText="1"/>
    </xf>
    <xf numFmtId="262" fontId="76" fillId="0" borderId="51" xfId="464" applyNumberFormat="1" applyFont="1" applyBorder="1" applyAlignment="1">
      <alignment horizontal="center" vertical="center"/>
    </xf>
    <xf numFmtId="49" fontId="15" fillId="0" borderId="51" xfId="456" applyNumberFormat="1" applyFont="1" applyBorder="1" applyAlignment="1">
      <alignment horizontal="center" vertical="center" wrapText="1"/>
    </xf>
    <xf numFmtId="194" fontId="12" fillId="0" borderId="40" xfId="456" applyNumberFormat="1" applyFont="1" applyBorder="1" applyAlignment="1">
      <alignment horizontal="center" vertical="center" wrapText="1"/>
    </xf>
    <xf numFmtId="49" fontId="18" fillId="0" borderId="196" xfId="480" applyNumberFormat="1" applyFont="1" applyBorder="1" applyAlignment="1">
      <alignment horizontal="left" vertical="center" wrapText="1"/>
    </xf>
    <xf numFmtId="296" fontId="18" fillId="0" borderId="196" xfId="480" applyNumberFormat="1" applyFont="1" applyBorder="1" applyAlignment="1">
      <alignment horizontal="center" vertical="center" wrapText="1"/>
    </xf>
    <xf numFmtId="194" fontId="18" fillId="0" borderId="196" xfId="480" applyNumberFormat="1" applyFont="1" applyBorder="1" applyAlignment="1">
      <alignment horizontal="center" vertical="center" wrapText="1"/>
    </xf>
    <xf numFmtId="49" fontId="77" fillId="0" borderId="0" xfId="470" applyNumberFormat="1" applyFont="1">
      <alignment vertical="center"/>
    </xf>
    <xf numFmtId="49" fontId="44" fillId="0" borderId="0" xfId="470" applyNumberFormat="1" applyFont="1">
      <alignment vertical="center"/>
    </xf>
    <xf numFmtId="49" fontId="77" fillId="0" borderId="0" xfId="470" applyNumberFormat="1" applyFont="1" applyAlignment="1">
      <alignment vertical="center" wrapText="1"/>
    </xf>
    <xf numFmtId="49" fontId="2" fillId="0" borderId="0" xfId="470" applyNumberFormat="1" applyFont="1">
      <alignment vertical="center"/>
    </xf>
    <xf numFmtId="49" fontId="2" fillId="0" borderId="0" xfId="470" applyNumberFormat="1" applyFont="1" applyAlignment="1">
      <alignment horizontal="center" vertical="center"/>
    </xf>
    <xf numFmtId="49" fontId="78" fillId="0" borderId="197" xfId="470" applyNumberFormat="1" applyFont="1" applyBorder="1" applyAlignment="1">
      <alignment horizontal="center" vertical="center"/>
    </xf>
    <xf numFmtId="49" fontId="78" fillId="0" borderId="198" xfId="470" applyNumberFormat="1" applyFont="1" applyBorder="1" applyAlignment="1">
      <alignment horizontal="center" vertical="center"/>
    </xf>
    <xf numFmtId="49" fontId="78" fillId="0" borderId="199" xfId="470" applyNumberFormat="1" applyFont="1" applyBorder="1" applyAlignment="1">
      <alignment horizontal="center" vertical="center"/>
    </xf>
    <xf numFmtId="49" fontId="79" fillId="4" borderId="200" xfId="470" applyNumberFormat="1" applyFont="1" applyFill="1" applyBorder="1" applyAlignment="1">
      <alignment horizontal="center" vertical="center"/>
    </xf>
    <xf numFmtId="49" fontId="79" fillId="4" borderId="201" xfId="470" applyNumberFormat="1" applyFont="1" applyFill="1" applyBorder="1" applyAlignment="1">
      <alignment horizontal="center" vertical="center"/>
    </xf>
    <xf numFmtId="49" fontId="79" fillId="4" borderId="202" xfId="470" applyNumberFormat="1" applyFont="1" applyFill="1" applyBorder="1" applyAlignment="1">
      <alignment horizontal="center" vertical="center"/>
    </xf>
    <xf numFmtId="49" fontId="39" fillId="5" borderId="196" xfId="470" applyNumberFormat="1" applyFont="1" applyFill="1" applyBorder="1" applyAlignment="1">
      <alignment horizontal="center" vertical="center"/>
    </xf>
    <xf numFmtId="49" fontId="39" fillId="5" borderId="0" xfId="470" applyNumberFormat="1" applyFont="1" applyFill="1">
      <alignment vertical="center"/>
    </xf>
    <xf numFmtId="49" fontId="80" fillId="5" borderId="0" xfId="486" applyNumberFormat="1" applyFont="1" applyFill="1" applyBorder="1" applyAlignment="1" applyProtection="1">
      <alignment horizontal="center" vertical="center"/>
    </xf>
    <xf numFmtId="49" fontId="81" fillId="4" borderId="203" xfId="470" applyNumberFormat="1" applyFont="1" applyFill="1" applyBorder="1" applyAlignment="1">
      <alignment horizontal="center" vertical="center"/>
    </xf>
    <xf numFmtId="49" fontId="81" fillId="4" borderId="204" xfId="470" applyNumberFormat="1" applyFont="1" applyFill="1" applyBorder="1" applyAlignment="1">
      <alignment horizontal="center" vertical="center"/>
    </xf>
    <xf numFmtId="49" fontId="5" fillId="5" borderId="205" xfId="470" applyNumberFormat="1" applyFont="1" applyFill="1" applyBorder="1" applyAlignment="1">
      <alignment horizontal="center" vertical="center"/>
    </xf>
    <xf numFmtId="49" fontId="82" fillId="4" borderId="204" xfId="470" applyNumberFormat="1" applyFont="1" applyFill="1" applyBorder="1" applyAlignment="1">
      <alignment horizontal="center" vertical="center"/>
    </xf>
    <xf numFmtId="49" fontId="37" fillId="5" borderId="206" xfId="486" applyNumberFormat="1" applyFont="1" applyFill="1" applyBorder="1" applyAlignment="1" applyProtection="1">
      <alignment horizontal="center" vertical="center" wrapText="1"/>
    </xf>
    <xf numFmtId="49" fontId="37" fillId="5" borderId="207" xfId="486" applyNumberFormat="1" applyFont="1" applyFill="1" applyBorder="1" applyAlignment="1" applyProtection="1">
      <alignment horizontal="center" vertical="center" wrapText="1"/>
    </xf>
    <xf numFmtId="49" fontId="83" fillId="5" borderId="0" xfId="486" applyNumberFormat="1" applyFont="1" applyFill="1" applyBorder="1" applyAlignment="1" applyProtection="1">
      <alignment vertical="center" wrapText="1"/>
    </xf>
    <xf numFmtId="49" fontId="84" fillId="5" borderId="207" xfId="486" applyNumberFormat="1" applyFont="1" applyFill="1" applyBorder="1" applyAlignment="1" applyProtection="1">
      <alignment horizontal="center" vertical="center" wrapText="1"/>
    </xf>
    <xf numFmtId="49" fontId="37" fillId="5" borderId="208" xfId="486" applyNumberFormat="1" applyFont="1" applyFill="1" applyBorder="1" applyAlignment="1" applyProtection="1">
      <alignment vertical="center"/>
    </xf>
    <xf numFmtId="49" fontId="3" fillId="5" borderId="0" xfId="486" applyNumberFormat="1" applyFont="1" applyFill="1" applyBorder="1" applyAlignment="1" applyProtection="1">
      <alignment vertical="center"/>
    </xf>
    <xf numFmtId="49" fontId="37" fillId="5" borderId="209" xfId="486" applyNumberFormat="1" applyFont="1" applyFill="1" applyBorder="1" applyAlignment="1" applyProtection="1">
      <alignment vertical="center"/>
    </xf>
    <xf numFmtId="49" fontId="3" fillId="5" borderId="0" xfId="470" applyNumberFormat="1" applyFont="1" applyFill="1">
      <alignment vertical="center"/>
    </xf>
    <xf numFmtId="49" fontId="3" fillId="5" borderId="209" xfId="470" applyNumberFormat="1" applyFont="1" applyFill="1" applyBorder="1">
      <alignment vertical="center"/>
    </xf>
    <xf numFmtId="49" fontId="3" fillId="5" borderId="210" xfId="470" applyNumberFormat="1" applyFont="1" applyFill="1" applyBorder="1">
      <alignment vertical="center"/>
    </xf>
    <xf numFmtId="49" fontId="81" fillId="4" borderId="203" xfId="486" applyNumberFormat="1" applyFont="1" applyFill="1" applyBorder="1" applyAlignment="1" applyProtection="1">
      <alignment horizontal="center" vertical="center"/>
    </xf>
    <xf numFmtId="49" fontId="81" fillId="4" borderId="204" xfId="486" applyNumberFormat="1" applyFont="1" applyFill="1" applyBorder="1" applyAlignment="1" applyProtection="1">
      <alignment horizontal="center" vertical="center"/>
    </xf>
    <xf numFmtId="49" fontId="83" fillId="5" borderId="0" xfId="470" applyNumberFormat="1" applyFont="1" applyFill="1" applyAlignment="1">
      <alignment vertical="center" wrapText="1"/>
    </xf>
    <xf numFmtId="49" fontId="44" fillId="0" borderId="205" xfId="470" applyNumberFormat="1" applyFont="1" applyBorder="1" applyAlignment="1">
      <alignment horizontal="center" vertical="center"/>
    </xf>
    <xf numFmtId="49" fontId="2" fillId="5" borderId="206" xfId="6" applyNumberFormat="1" applyFont="1" applyFill="1" applyBorder="1" applyAlignment="1" applyProtection="1">
      <alignment horizontal="center" vertical="center" wrapText="1"/>
    </xf>
    <xf numFmtId="49" fontId="2" fillId="5" borderId="207" xfId="6" applyNumberFormat="1" applyFont="1" applyFill="1" applyBorder="1" applyAlignment="1" applyProtection="1">
      <alignment horizontal="center" vertical="center" wrapText="1"/>
    </xf>
    <xf numFmtId="49" fontId="83" fillId="0" borderId="0" xfId="470" applyNumberFormat="1" applyFont="1" applyAlignment="1">
      <alignment vertical="center" wrapText="1"/>
    </xf>
    <xf numFmtId="49" fontId="85" fillId="5" borderId="206" xfId="486" applyNumberFormat="1" applyFont="1" applyFill="1" applyBorder="1" applyAlignment="1" applyProtection="1">
      <alignment horizontal="center" vertical="center" wrapText="1"/>
    </xf>
    <xf numFmtId="49" fontId="85" fillId="5" borderId="207" xfId="486" applyNumberFormat="1" applyFont="1" applyFill="1" applyBorder="1" applyAlignment="1" applyProtection="1">
      <alignment horizontal="center" vertical="center" wrapText="1"/>
    </xf>
    <xf numFmtId="49" fontId="2" fillId="5" borderId="206" xfId="486" applyNumberFormat="1" applyFont="1" applyFill="1" applyBorder="1" applyAlignment="1" applyProtection="1">
      <alignment horizontal="center" vertical="center" wrapText="1"/>
    </xf>
    <xf numFmtId="49" fontId="2" fillId="5" borderId="207" xfId="486" applyNumberFormat="1" applyFont="1" applyFill="1" applyBorder="1" applyAlignment="1" applyProtection="1">
      <alignment horizontal="center" vertical="center" wrapText="1"/>
    </xf>
    <xf numFmtId="49" fontId="37" fillId="5" borderId="211" xfId="486" applyNumberFormat="1" applyFont="1" applyFill="1" applyBorder="1" applyAlignment="1" applyProtection="1">
      <alignment vertical="center"/>
    </xf>
    <xf numFmtId="49" fontId="3" fillId="5" borderId="211" xfId="470" applyNumberFormat="1" applyFont="1" applyFill="1" applyBorder="1">
      <alignment vertical="center"/>
    </xf>
    <xf numFmtId="49" fontId="5" fillId="5" borderId="212" xfId="470" applyNumberFormat="1" applyFont="1" applyFill="1" applyBorder="1" applyAlignment="1">
      <alignment horizontal="center" vertical="center"/>
    </xf>
    <xf numFmtId="49" fontId="4" fillId="5" borderId="206" xfId="486" applyNumberFormat="1" applyFont="1" applyFill="1" applyBorder="1" applyAlignment="1" applyProtection="1">
      <alignment horizontal="center" vertical="center" wrapText="1"/>
    </xf>
    <xf numFmtId="49" fontId="4" fillId="5" borderId="207" xfId="486" applyNumberFormat="1" applyFont="1" applyFill="1" applyBorder="1" applyAlignment="1" applyProtection="1">
      <alignment horizontal="center" vertical="center" wrapText="1"/>
    </xf>
    <xf numFmtId="49" fontId="37" fillId="5" borderId="213" xfId="486" applyNumberFormat="1" applyFont="1" applyFill="1" applyBorder="1" applyAlignment="1" applyProtection="1">
      <alignment vertical="center"/>
    </xf>
    <xf numFmtId="49" fontId="37" fillId="5" borderId="0" xfId="486" applyNumberFormat="1" applyFont="1" applyFill="1" applyBorder="1" applyAlignment="1" applyProtection="1">
      <alignment vertical="center"/>
    </xf>
    <xf numFmtId="49" fontId="86" fillId="5" borderId="214" xfId="486" applyNumberFormat="1" applyFont="1" applyFill="1" applyBorder="1" applyAlignment="1" applyProtection="1">
      <alignment vertical="center"/>
    </xf>
    <xf numFmtId="49" fontId="2" fillId="5" borderId="215" xfId="470" applyNumberFormat="1" applyFont="1" applyFill="1" applyBorder="1">
      <alignment vertical="center"/>
    </xf>
    <xf numFmtId="49" fontId="87" fillId="5" borderId="215" xfId="486" applyNumberFormat="1" applyFont="1" applyFill="1" applyBorder="1" applyAlignment="1" applyProtection="1">
      <alignment vertical="center"/>
    </xf>
    <xf numFmtId="49" fontId="86" fillId="5" borderId="216" xfId="486" applyNumberFormat="1" applyFont="1" applyFill="1" applyBorder="1" applyAlignment="1" applyProtection="1">
      <alignment vertical="center"/>
    </xf>
    <xf numFmtId="49" fontId="88" fillId="5" borderId="203" xfId="470" applyNumberFormat="1" applyFont="1" applyFill="1" applyBorder="1" applyAlignment="1">
      <alignment horizontal="left" vertical="center" wrapText="1"/>
    </xf>
    <xf numFmtId="49" fontId="88" fillId="5" borderId="211" xfId="470" applyNumberFormat="1" applyFont="1" applyFill="1" applyBorder="1" applyAlignment="1">
      <alignment horizontal="left" vertical="center" wrapText="1"/>
    </xf>
    <xf numFmtId="49" fontId="88" fillId="5" borderId="204" xfId="470" applyNumberFormat="1" applyFont="1" applyFill="1" applyBorder="1" applyAlignment="1">
      <alignment horizontal="left" vertical="center" wrapText="1"/>
    </xf>
    <xf numFmtId="49" fontId="88" fillId="5" borderId="212" xfId="470" applyNumberFormat="1" applyFont="1" applyFill="1" applyBorder="1" applyAlignment="1">
      <alignment horizontal="left" vertical="center" wrapText="1"/>
    </xf>
    <xf numFmtId="49" fontId="88" fillId="5" borderId="0" xfId="470" applyNumberFormat="1" applyFont="1" applyFill="1" applyAlignment="1">
      <alignment horizontal="left" vertical="center" wrapText="1"/>
    </xf>
    <xf numFmtId="49" fontId="88" fillId="5" borderId="217" xfId="470" applyNumberFormat="1" applyFont="1" applyFill="1" applyBorder="1" applyAlignment="1">
      <alignment horizontal="left" vertical="center" wrapText="1"/>
    </xf>
    <xf numFmtId="49" fontId="88" fillId="5" borderId="206" xfId="470" applyNumberFormat="1" applyFont="1" applyFill="1" applyBorder="1" applyAlignment="1">
      <alignment horizontal="left" vertical="center" wrapText="1"/>
    </xf>
    <xf numFmtId="49" fontId="88" fillId="5" borderId="218" xfId="470" applyNumberFormat="1" applyFont="1" applyFill="1" applyBorder="1" applyAlignment="1">
      <alignment horizontal="left" vertical="center" wrapText="1"/>
    </xf>
    <xf numFmtId="49" fontId="88" fillId="5" borderId="207" xfId="470" applyNumberFormat="1" applyFont="1" applyFill="1" applyBorder="1" applyAlignment="1">
      <alignment horizontal="left" vertical="center" wrapText="1"/>
    </xf>
    <xf numFmtId="49" fontId="89" fillId="5" borderId="213" xfId="486" applyNumberFormat="1" applyFont="1" applyFill="1" applyBorder="1" applyAlignment="1" applyProtection="1">
      <alignment horizontal="center" vertical="center"/>
    </xf>
    <xf numFmtId="49" fontId="89" fillId="5" borderId="211" xfId="486" applyNumberFormat="1" applyFont="1" applyFill="1" applyBorder="1" applyAlignment="1" applyProtection="1">
      <alignment horizontal="center" vertical="center"/>
    </xf>
    <xf numFmtId="49" fontId="89" fillId="5" borderId="219" xfId="486" applyNumberFormat="1" applyFont="1" applyFill="1" applyBorder="1" applyAlignment="1" applyProtection="1">
      <alignment horizontal="center" vertical="center"/>
    </xf>
    <xf numFmtId="49" fontId="90" fillId="4" borderId="220" xfId="470" applyNumberFormat="1" applyFont="1" applyFill="1" applyBorder="1" applyAlignment="1">
      <alignment horizontal="center"/>
    </xf>
    <xf numFmtId="49" fontId="90" fillId="4" borderId="221" xfId="470" applyNumberFormat="1" applyFont="1" applyFill="1" applyBorder="1" applyAlignment="1">
      <alignment horizontal="center"/>
    </xf>
    <xf numFmtId="49" fontId="90" fillId="4" borderId="222" xfId="470" applyNumberFormat="1" applyFont="1" applyFill="1" applyBorder="1" applyAlignment="1">
      <alignment horizontal="center"/>
    </xf>
    <xf numFmtId="49" fontId="91" fillId="0" borderId="0" xfId="470" applyNumberFormat="1" applyFont="1">
      <alignment vertical="center"/>
    </xf>
    <xf numFmtId="176" fontId="92" fillId="0" borderId="0" xfId="470" applyFont="1">
      <alignment vertical="center"/>
    </xf>
  </cellXfs>
  <cellStyles count="57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_x000a_mouse.drv=lm" xfId="49"/>
    <cellStyle name="$" xfId="50"/>
    <cellStyle name="$ w/o $" xfId="51"/>
    <cellStyle name="$_1st Qtr 2002 Incentive Transit (Proposal 1)" xfId="52"/>
    <cellStyle name="$_4.7m APR - FOA New Price provided on Oct 16, 2001-updated 2002-01-30" xfId="53"/>
    <cellStyle name="$_AUII FALCON UTE" xfId="54"/>
    <cellStyle name="$_AUII FALCON UTE 2" xfId="55"/>
    <cellStyle name="$_AUII Per Units" xfId="56"/>
    <cellStyle name="$_Courier Pricing Feb2001" xfId="57"/>
    <cellStyle name="$_December 2001 and SVP Proposal" xfId="58"/>
    <cellStyle name="$_Econovan Nov2000" xfId="59"/>
    <cellStyle name="$_Escape Per Units" xfId="60"/>
    <cellStyle name="$_Falcon Commercial Feb 2001" xfId="61"/>
    <cellStyle name="$_FM C206C206F MC target price" xfId="62"/>
    <cellStyle name="$_FOV-C" xfId="63"/>
    <cellStyle name="$_J97MKT_Thailand 11-04-001(Draft2)" xfId="64"/>
    <cellStyle name="$_KD Data Requirements (Final)2" xfId="65"/>
    <cellStyle name="$_U268" xfId="66"/>
    <cellStyle name="$_V184 Retail Pricing" xfId="67"/>
    <cellStyle name="$0" xfId="68"/>
    <cellStyle name="$0.0" xfId="69"/>
    <cellStyle name="$0.00" xfId="70"/>
    <cellStyle name="$0_ 00-09-01" xfId="71"/>
    <cellStyle name="$No Dollars" xfId="72"/>
    <cellStyle name="%" xfId="73"/>
    <cellStyle name="％" xfId="74"/>
    <cellStyle name="%0_!!!GO" xfId="75"/>
    <cellStyle name="%one" xfId="76"/>
    <cellStyle name="%two" xfId="77"/>
    <cellStyle name="％小数点1桁" xfId="78"/>
    <cellStyle name="％小数点2桁" xfId="79"/>
    <cellStyle name="､@ｯ・  Design " xfId="80"/>
    <cellStyle name="､@ｯ・(10) Mondeo-Accord" xfId="81"/>
    <cellStyle name="､@ｯ・10HRLux-Varica" xfId="82"/>
    <cellStyle name="､@ｯ・115ACT1" xfId="83"/>
    <cellStyle name="､@ｯ・115COST6" xfId="84"/>
    <cellStyle name="､@ｯ・12% 584 4Q " xfId="85"/>
    <cellStyle name="､@ｯ・162PFT" xfId="86"/>
    <cellStyle name="､@ｯ・27GLXXEI" xfId="87"/>
    <cellStyle name="､@ｯ・94MON" xfId="88"/>
    <cellStyle name="､@ｯ・after oct2 meeting" xfId="89"/>
    <cellStyle name="､@ｯ・BT17 94" xfId="90"/>
    <cellStyle name="､@ｯ・BT1794" xfId="91"/>
    <cellStyle name="､@ｯ・BT5794BP" xfId="92"/>
    <cellStyle name="､@ｯ・C206twn" xfId="93"/>
    <cellStyle name="､@ｯ・CT75JANT" xfId="94"/>
    <cellStyle name="､@ｯ・CT75-NEW" xfId="95"/>
    <cellStyle name="､@ｯ・DESSUN94" xfId="96"/>
    <cellStyle name="､@ｯ・ECO1-EST" xfId="97"/>
    <cellStyle name="､@ｯ・EPRCOM" xfId="98"/>
    <cellStyle name="､@ｯ・FT" xfId="99"/>
    <cellStyle name="､@ｯ・GLXM-SEN" xfId="100"/>
    <cellStyle name="､@ｯ・MONDEO1" xfId="101"/>
    <cellStyle name="､@ｯ・NAAOPRI" xfId="102"/>
    <cellStyle name="､@ｯ・NBGLASOC" xfId="103"/>
    <cellStyle name="､@ｯ・Revised (4)" xfId="104"/>
    <cellStyle name="､@ｯ・Sheet3" xfId="105"/>
    <cellStyle name="､d､ﾀｦ・  Design " xfId="106"/>
    <cellStyle name="､d､ﾀｦ・0]_  Design " xfId="107"/>
    <cellStyle name="､d､ﾀｦ・10HRLux-Varica" xfId="108"/>
    <cellStyle name="､d､ﾀｦ・10HRLux-Varica 2" xfId="109"/>
    <cellStyle name="､d､ﾀｦ・162PFT" xfId="110"/>
    <cellStyle name="､d､ﾀｦ・162PFT 2" xfId="111"/>
    <cellStyle name="､d､ﾀｦ・Back up" xfId="112"/>
    <cellStyle name="､d､ﾀｦ・C206twn" xfId="113"/>
    <cellStyle name="､d､ﾀｦ・PT - Pg. 5" xfId="114"/>
    <cellStyle name="､d､ﾀｦ・PT - Pg. 5 2" xfId="115"/>
    <cellStyle name="､d､ﾀｦ・Sheet3" xfId="116"/>
    <cellStyle name="､d､ﾀｦ・Sheet3 2" xfId="117"/>
    <cellStyle name="?" xfId="118"/>
    <cellStyle name="?? [0.00]_01Protege ME (PAP-3)" xfId="119"/>
    <cellStyle name="?? [0]_petrol" xfId="120"/>
    <cellStyle name="????_mscprice" xfId="121"/>
    <cellStyle name="?_98aust4_High Level SI summary1_工作表1" xfId="122"/>
    <cellStyle name="?_99ADR" xfId="123"/>
    <cellStyle name="?_99ADR_High Level SI summary1_工作表1" xfId="124"/>
    <cellStyle name="?_JANPRIC2_1" xfId="125"/>
    <cellStyle name="?_JANPRIC2_1_High Level SI summary1_工作表1" xfId="126"/>
    <cellStyle name="?…?a唇?e [0.00]_Enterprise profit" xfId="127"/>
    <cellStyle name="?…?a唇?e_Sheet1" xfId="128"/>
    <cellStyle name="?d?A|i[0]_ MondeoGLX-PrimeraGT(34)" xfId="129"/>
    <cellStyle name="?W準KM02" xfId="130"/>
    <cellStyle name="? [0.00]_!!!GO" xfId="131"/>
    <cellStyle name="?_!!!GO" xfId="132"/>
    <cellStyle name="_2009 EAP Working Sheet_20081005 (3)" xfId="133"/>
    <cellStyle name="_CMSC J48 vehicle flow080221_工作表1" xfId="134"/>
    <cellStyle name="_ET_STYLE_NoName_00_ 2 2" xfId="135"/>
    <cellStyle name="_ET_STYLE_NoName_00_ 2 2 2" xfId="136"/>
    <cellStyle name="_x005f_x000a_mouse.drv=lm 2" xfId="137"/>
    <cellStyle name="_x005f_x000a_mouse.drv=lm 2 2" xfId="138"/>
    <cellStyle name="’Ê‰Ý [0.00]_!!!GO" xfId="139"/>
    <cellStyle name="’Ê‰Ý_!!!GO" xfId="140"/>
    <cellStyle name="’E‰Y_Sheet1" xfId="141"/>
    <cellStyle name="’Ê‰Ý_Sheet1" xfId="142"/>
    <cellStyle name="£" xfId="143"/>
    <cellStyle name="£_6_6" xfId="144"/>
    <cellStyle name="¥_2000(6+6)" xfId="145"/>
    <cellStyle name="¥_Activa_2003FL(PIL458)" xfId="146"/>
    <cellStyle name="¥acc" xfId="147"/>
    <cellStyle name="＝g" xfId="148"/>
    <cellStyle name="＝g潤ﾊ吹h“_1?…" xfId="149"/>
    <cellStyle name="・霪_!4aebude.fr" xfId="150"/>
    <cellStyle name="…ๆุ่ [0.00]_!!!GO" xfId="151"/>
    <cellStyle name="…ๆุ่_!!!GO" xfId="152"/>
    <cellStyle name="æØè_MACase11" xfId="153"/>
    <cellStyle name="ÊÝ [0.00]_MACase11" xfId="154"/>
    <cellStyle name="ÊÝ_MACase11" xfId="155"/>
    <cellStyle name="0,0_x000d__x000a_NA_x000d__x000a_" xfId="156"/>
    <cellStyle name="0.00" xfId="157"/>
    <cellStyle name="0_ 00-09-01" xfId="158"/>
    <cellStyle name="0_!!!GO" xfId="159"/>
    <cellStyle name="0_!!!GO_Market Equation" xfId="160"/>
    <cellStyle name="0_2.5LV6" xfId="161"/>
    <cellStyle name="0_2000 (11+1) " xfId="162"/>
    <cellStyle name="0_2000 (11+1) _Financing2002(3+9)" xfId="163"/>
    <cellStyle name="0_2000(9+3) F.Y" xfId="164"/>
    <cellStyle name="0_2000(9+3) F.Y_Financing2002(3+9)" xfId="165"/>
    <cellStyle name="0_2001 Keydata" xfId="166"/>
    <cellStyle name="0_2002 HQ(3+9)" xfId="167"/>
    <cellStyle name="0_2003 Price Strategy C224J54 Realignment" xfId="168"/>
    <cellStyle name="0_Activa_2003FL(PIL458)" xfId="169"/>
    <cellStyle name="0_b_car" xfId="170"/>
    <cellStyle name="0_Book2" xfId="171"/>
    <cellStyle name="0_China Fiesta Panel2- 2009" xfId="172"/>
    <cellStyle name="0_Huw's page 2" xfId="173"/>
    <cellStyle name="0_Interest" xfId="174"/>
    <cellStyle name="0_J56-PA-Revised-0625" xfId="175"/>
    <cellStyle name="0_J56-Spec-Price" xfId="176"/>
    <cellStyle name="0_J60 PIA ME Canada Final 01-04-13" xfId="177"/>
    <cellStyle name="0_J60MEDraft991007" xfId="178"/>
    <cellStyle name="0_J60MEDraft991007_ 00-09-01" xfId="179"/>
    <cellStyle name="0_J60MEDraft991007_J60 PIA ME Canada Final 01-04-13" xfId="180"/>
    <cellStyle name="0_Mgt $mils" xfId="181"/>
    <cellStyle name="20% - 輔色1" xfId="182"/>
    <cellStyle name="20% - 輔色2" xfId="183"/>
    <cellStyle name="20% - 輔色3" xfId="184"/>
    <cellStyle name="20% - 輔色4" xfId="185"/>
    <cellStyle name="20% - 輔色5" xfId="186"/>
    <cellStyle name="20% - 强调文字颜色 1 2" xfId="187"/>
    <cellStyle name="20% - 强调文字颜色 1 4" xfId="188"/>
    <cellStyle name="20% - 强调文字颜色 2 2" xfId="189"/>
    <cellStyle name="20% - 强调文字颜色 2 4" xfId="190"/>
    <cellStyle name="20% - 强调文字颜色 3 2" xfId="191"/>
    <cellStyle name="20% - 强调文字颜色 3 4" xfId="192"/>
    <cellStyle name="20% - 强调文字颜色 4 2" xfId="193"/>
    <cellStyle name="20% - 强调文字颜色 4 4" xfId="194"/>
    <cellStyle name="20% - 强调文字颜色 5 2" xfId="195"/>
    <cellStyle name="20% - 强调文字颜色 5 4" xfId="196"/>
    <cellStyle name="20% - 强调文字颜色 6 2" xfId="197"/>
    <cellStyle name="20% - 强调文字颜色 6 4" xfId="198"/>
    <cellStyle name="3232" xfId="199"/>
    <cellStyle name="3f1o [0]_99 CRV vs 2000 CRV(EX)" xfId="200"/>
    <cellStyle name="3f1o[0]_ MondeoGLX-PrimeraGT(34)" xfId="201"/>
    <cellStyle name="3f1o_ MondeoGLX-PrimeraGT(34)" xfId="202"/>
    <cellStyle name="40% - 輔色3" xfId="203"/>
    <cellStyle name="40% - 輔色4" xfId="204"/>
    <cellStyle name="40% - 强调文字颜色 1 2" xfId="205"/>
    <cellStyle name="40% - 强调文字颜色 1 4" xfId="206"/>
    <cellStyle name="40% - 强调文字颜色 2 2" xfId="207"/>
    <cellStyle name="40% - 强调文字颜色 2 4" xfId="208"/>
    <cellStyle name="40% - 强调文字颜色 3 2" xfId="209"/>
    <cellStyle name="40% - 强调文字颜色 3 4" xfId="210"/>
    <cellStyle name="40% - 强调文字颜色 6 2" xfId="211"/>
    <cellStyle name="40% - 强调文字颜色 6 4" xfId="212"/>
    <cellStyle name="60% - 輔色1" xfId="213"/>
    <cellStyle name="60% - 輔色2" xfId="214"/>
    <cellStyle name="60% - 輔色3" xfId="215"/>
    <cellStyle name="60% - 輔色4" xfId="216"/>
    <cellStyle name="60% - 輔色6" xfId="217"/>
    <cellStyle name="60% - 强调文字颜色 1 2" xfId="218"/>
    <cellStyle name="60% - 强调文字颜色 1 4" xfId="219"/>
    <cellStyle name="60% - 强调文字颜色 2 2" xfId="220"/>
    <cellStyle name="60% - 强调文字颜色 2 4" xfId="221"/>
    <cellStyle name="60% - 强调文字颜色 3 2" xfId="222"/>
    <cellStyle name="60% - 强调文字颜色 3 4" xfId="223"/>
    <cellStyle name="60% - 强调文字颜色 4 2" xfId="224"/>
    <cellStyle name="60% - 强调文字颜色 4 4" xfId="225"/>
    <cellStyle name="60% - 强调文字颜色 5 2" xfId="226"/>
    <cellStyle name="60% - 强调文字颜色 5 4" xfId="227"/>
    <cellStyle name="60% - 强调文字颜色 6 2" xfId="228"/>
    <cellStyle name="60% - 强调文字颜色 6 4" xfId="229"/>
    <cellStyle name="ac" xfId="230"/>
    <cellStyle name="aOaEeyCE [0.00]_laroux" xfId="231"/>
    <cellStyle name="aOaEeyCE_laroux" xfId="232"/>
    <cellStyle name="args.style" xfId="233"/>
    <cellStyle name="blue" xfId="234"/>
    <cellStyle name="blue 10 2" xfId="235"/>
    <cellStyle name="Blue Dollars" xfId="236"/>
    <cellStyle name="Blue Numbers" xfId="237"/>
    <cellStyle name="BMU001" xfId="238"/>
    <cellStyle name="BodyText" xfId="239"/>
    <cellStyle name="BuiltOpt_Content" xfId="240"/>
    <cellStyle name="BuiltOption_Content" xfId="241"/>
    <cellStyle name="Calc Currency (0)" xfId="242"/>
    <cellStyle name="Calc Currency (2)" xfId="243"/>
    <cellStyle name="Calc Percent (0)" xfId="244"/>
    <cellStyle name="Calc Percent (1)" xfId="245"/>
    <cellStyle name="Calc Percent (2)" xfId="246"/>
    <cellStyle name="Calc Units (0)" xfId="247"/>
    <cellStyle name="Calc Units (1)" xfId="248"/>
    <cellStyle name="Calc Units (2)" xfId="249"/>
    <cellStyle name="category" xfId="250"/>
    <cellStyle name="colour" xfId="251"/>
    <cellStyle name="CombinedVol_Data" xfId="252"/>
    <cellStyle name="Comma  - Style1" xfId="253"/>
    <cellStyle name="Comma (1)" xfId="254"/>
    <cellStyle name="Comma (2)" xfId="255"/>
    <cellStyle name="Comma [0] 2" xfId="256"/>
    <cellStyle name="Comma [00]" xfId="257"/>
    <cellStyle name="Comma 10" xfId="258"/>
    <cellStyle name="Comma 2 10" xfId="259"/>
    <cellStyle name="Comma 21" xfId="260"/>
    <cellStyle name="Comma 22" xfId="261"/>
    <cellStyle name="Comma 5 19" xfId="262"/>
    <cellStyle name="Comma, 0" xfId="263"/>
    <cellStyle name="Comma0" xfId="264"/>
    <cellStyle name="Copied" xfId="265"/>
    <cellStyle name="COST1" xfId="266"/>
    <cellStyle name="Currency $" xfId="267"/>
    <cellStyle name="Currency (1)" xfId="268"/>
    <cellStyle name="Currency (2)" xfId="269"/>
    <cellStyle name="Currency [00]" xfId="270"/>
    <cellStyle name="Currency 2 2 2" xfId="271"/>
    <cellStyle name="custom" xfId="272"/>
    <cellStyle name="Date" xfId="273"/>
    <cellStyle name="Date Short" xfId="274"/>
    <cellStyle name="Date_#677latest" xfId="275"/>
    <cellStyle name="Dates" xfId="276"/>
    <cellStyle name="Decimal (0)" xfId="277"/>
    <cellStyle name="Decimal (1)" xfId="278"/>
    <cellStyle name="Decimal (2)" xfId="279"/>
    <cellStyle name="DELTA" xfId="280"/>
    <cellStyle name="Description" xfId="281"/>
    <cellStyle name="Dezimal_!!!GO" xfId="282"/>
    <cellStyle name="dolblue" xfId="283"/>
    <cellStyle name="Dollar" xfId="284"/>
    <cellStyle name="Dollar-Actg" xfId="285"/>
    <cellStyle name="Edited_Data" xfId="286"/>
    <cellStyle name="Enter Currency (0)" xfId="287"/>
    <cellStyle name="Enter Units (1)" xfId="288"/>
    <cellStyle name="Entered" xfId="289"/>
    <cellStyle name="entry" xfId="290"/>
    <cellStyle name="Estimated_Data" xfId="291"/>
    <cellStyle name="Euro" xfId="292"/>
    <cellStyle name="F_Stop" xfId="293"/>
    <cellStyle name="F_Stop_工作表1" xfId="294"/>
    <cellStyle name="Fill" xfId="295"/>
    <cellStyle name="Footer" xfId="296"/>
    <cellStyle name="Footer&amp;Line" xfId="297"/>
    <cellStyle name="Forecast_Data" xfId="298"/>
    <cellStyle name="ƒp[ƒZƒ“ƒg_!!!GO" xfId="299"/>
    <cellStyle name="General" xfId="300"/>
    <cellStyle name="GOODNUM" xfId="301"/>
    <cellStyle name="GOODPERCENT" xfId="302"/>
    <cellStyle name="Grey" xfId="303"/>
    <cellStyle name="HEADER" xfId="304"/>
    <cellStyle name="Header1" xfId="305"/>
    <cellStyle name="Header2" xfId="306"/>
    <cellStyle name="HEAD'G - BOLD,FONT14,UNDERLINED" xfId="307"/>
    <cellStyle name="Heading" xfId="308"/>
    <cellStyle name="HEADINGS" xfId="309"/>
    <cellStyle name="HEADINGSTOP" xfId="310"/>
    <cellStyle name="hidden" xfId="311"/>
    <cellStyle name="HLV24 - Formatvorlage1" xfId="312"/>
    <cellStyle name="i?a・[0.00]_B???A" xfId="313"/>
    <cellStyle name="i?a媽B???A" xfId="314"/>
    <cellStyle name="i?a媽Sheet2" xfId="315"/>
    <cellStyle name="Input [yellow]" xfId="316"/>
    <cellStyle name="Input Cells" xfId="317"/>
    <cellStyle name="Item_Current" xfId="318"/>
    <cellStyle name="jkyk" xfId="319"/>
    <cellStyle name="kita" xfId="320"/>
    <cellStyle name="Linked Cells" xfId="321"/>
    <cellStyle name="mart Two-Step Locking" xfId="322"/>
    <cellStyle name="Mick" xfId="323"/>
    <cellStyle name="Millares [0]_!!!GO" xfId="324"/>
    <cellStyle name="Model" xfId="325"/>
    <cellStyle name="Moeda [0]_210XBUD" xfId="326"/>
    <cellStyle name="Mon騁aire [0]_EDYAN" xfId="327"/>
    <cellStyle name="Mon騁aire_EDYAN" xfId="328"/>
    <cellStyle name="no dec" xfId="329"/>
    <cellStyle name="Normal 10 10" xfId="330"/>
    <cellStyle name="Normal 19" xfId="331"/>
    <cellStyle name="Normal 21 10" xfId="332"/>
    <cellStyle name="Normal 22" xfId="333"/>
    <cellStyle name="Normal[pldt_8" xfId="334"/>
    <cellStyle name="Normal1" xfId="335"/>
    <cellStyle name="Not done yet" xfId="336"/>
    <cellStyle name="Note 2" xfId="337"/>
    <cellStyle name="Number-Actg" xfId="338"/>
    <cellStyle name="Number-Actg 2" xfId="339"/>
    <cellStyle name="Œ…‹æØ‚è [0.00]_!!!GO" xfId="340"/>
    <cellStyle name="Œ…‹æØ‚è_!!!GO" xfId="341"/>
    <cellStyle name="oft Excel]_x000a__x000a_Options5=1667_x000a__x000a_Options3=0_x000a__x000a_Basics=1_x000a__x000a_USER=アサヒ_x000a__x000a_CBTLOCATION=A:\MSOFFICE\EXCEL5\EXCELCBT_x000a__x000a_Pos=5,14,628" xfId="342"/>
    <cellStyle name="oft Excel]_x000d__x000a_Options5=1667_x000d__x000a_Options3=0_x000d__x000a_Basics=1_x000d__x000a_USER=アサヒ_x000d__x000a_CBTLOCATION=A:\MSOFFICE\EXCEL5\EXCELCBT_x000d__x000a_Pos=5,14,628" xfId="343"/>
    <cellStyle name="Option_Added_Cont_Desc" xfId="344"/>
    <cellStyle name="Pct w/ Pts" xfId="345"/>
    <cellStyle name="Pct1" xfId="346"/>
    <cellStyle name="per.style" xfId="347"/>
    <cellStyle name="Percent [0]" xfId="348"/>
    <cellStyle name="Percent [00]" xfId="349"/>
    <cellStyle name="Percent [2]" xfId="350"/>
    <cellStyle name="Percent 10" xfId="351"/>
    <cellStyle name="Percent 10 2" xfId="352"/>
    <cellStyle name="Percent 21" xfId="353"/>
    <cellStyle name="Percent 22" xfId="354"/>
    <cellStyle name="Percent[0]" xfId="355"/>
    <cellStyle name="Percent[2]" xfId="356"/>
    <cellStyle name="Percentage" xfId="357"/>
    <cellStyle name="Pounds" xfId="358"/>
    <cellStyle name="Preliminary_Data" xfId="359"/>
    <cellStyle name="price" xfId="360"/>
    <cellStyle name="Prices_Data" xfId="361"/>
    <cellStyle name="Prozent_B_Seg_EU" xfId="362"/>
    <cellStyle name="PSChar" xfId="363"/>
    <cellStyle name="PSDate" xfId="364"/>
    <cellStyle name="PSDec" xfId="365"/>
    <cellStyle name="PSHeading" xfId="366"/>
    <cellStyle name="PSInt" xfId="367"/>
    <cellStyle name="PSSpacer" xfId="368"/>
    <cellStyle name="reg_no_decimal" xfId="369"/>
    <cellStyle name="revised" xfId="370"/>
    <cellStyle name="RQDcells" xfId="371"/>
    <cellStyle name="RQDheading" xfId="372"/>
    <cellStyle name="RQDserial" xfId="373"/>
    <cellStyle name="RQDtop" xfId="374"/>
    <cellStyle name="section" xfId="375"/>
    <cellStyle name="SideHeader" xfId="376"/>
    <cellStyle name="SideText" xfId="377"/>
    <cellStyle name="STANDARD" xfId="378"/>
    <cellStyle name="subhead" xfId="379"/>
    <cellStyle name="Text Indent A" xfId="380"/>
    <cellStyle name="Text Indent B" xfId="381"/>
    <cellStyle name="Title" xfId="382"/>
    <cellStyle name="Uhrzeit" xfId="383"/>
    <cellStyle name="Vehicle_Benchmark" xfId="384"/>
    <cellStyle name="Version_Header" xfId="385"/>
    <cellStyle name="Volumes_Data" xfId="386"/>
    <cellStyle name="‧W?_102" xfId="387"/>
    <cellStyle name="Währung [0]_!!!GO" xfId="388"/>
    <cellStyle name="Währung_!!!GO" xfId="389"/>
    <cellStyle name="weekly" xfId="390"/>
    <cellStyle name="Wingding" xfId="391"/>
    <cellStyle name="W鋒rung [0]_pldt" xfId="392"/>
    <cellStyle name="W鋒rung_pldt" xfId="393"/>
    <cellStyle name="W鄣rung [0]_BODYM" xfId="394"/>
    <cellStyle name="W鄣rung_BODYM" xfId="395"/>
    <cellStyle name="Yen" xfId="396"/>
    <cellStyle name="Yen-Acctg" xfId="397"/>
    <cellStyle name="yenblue" xfId="398"/>
    <cellStyle name="ｳfｹ・[0]_162PFT" xfId="399"/>
    <cellStyle name="ｳfｹ  Design " xfId="400"/>
    <cellStyle name="ｳfｹ162PFT" xfId="401"/>
    <cellStyle name="ｳfｹC206twn" xfId="402"/>
    <cellStyle name="ｳfｹCT75 BP Update" xfId="403"/>
    <cellStyle name="ｳfｹPT - Pg. 5" xfId="404"/>
    <cellStyle name="ｳfｹSheet3" xfId="405"/>
    <cellStyle name="ｶWｳsｵｲ" xfId="406"/>
    <cellStyle name="ﾀHｫ皙ｺｶWｳsｵｲ" xfId="407"/>
    <cellStyle name="ハイパーリンク" xfId="408"/>
    <cellStyle name="ปกติ_J97 PSI Daily,Monthly Report" xfId="409"/>
    <cellStyle name=" [0.00]_!!!GO" xfId="410"/>
    <cellStyle name="_!!!GO" xfId="411"/>
    <cellStyle name="百分比 2 30" xfId="412"/>
    <cellStyle name="百分比 2 5 10" xfId="413"/>
    <cellStyle name="百分比 3 19" xfId="414"/>
    <cellStyle name="百分比 4" xfId="415"/>
    <cellStyle name="百分比 4 12" xfId="416"/>
    <cellStyle name="備註" xfId="417"/>
    <cellStyle name="标题 1 10" xfId="418"/>
    <cellStyle name="标题 1 2 10" xfId="419"/>
    <cellStyle name="标题 1 4 10" xfId="420"/>
    <cellStyle name="标题 10" xfId="421"/>
    <cellStyle name="标题 2 10" xfId="422"/>
    <cellStyle name="标题 2 2 10" xfId="423"/>
    <cellStyle name="标题 2 4 10" xfId="424"/>
    <cellStyle name="标题 3 10" xfId="425"/>
    <cellStyle name="标题 3 2 10" xfId="426"/>
    <cellStyle name="标题 3 4 10" xfId="427"/>
    <cellStyle name="标题 4 10" xfId="428"/>
    <cellStyle name="标题 4 2 10" xfId="429"/>
    <cellStyle name="标题 4 4 10" xfId="430"/>
    <cellStyle name="标题 5 10" xfId="431"/>
    <cellStyle name="标题 7 10" xfId="432"/>
    <cellStyle name="標題" xfId="433"/>
    <cellStyle name="標題 1" xfId="434"/>
    <cellStyle name="標題 2" xfId="435"/>
    <cellStyle name="標題 3" xfId="436"/>
    <cellStyle name="標題 4" xfId="437"/>
    <cellStyle name="標題_entry chart revised" xfId="438"/>
    <cellStyle name="標準KM00" xfId="439"/>
    <cellStyle name="標準KM01" xfId="440"/>
    <cellStyle name="標準KM02" xfId="441"/>
    <cellStyle name="表示済みのハイパーリンク" xfId="442"/>
    <cellStyle name="差 10" xfId="443"/>
    <cellStyle name="差 4 10" xfId="444"/>
    <cellStyle name="差_11月奥迪国产车主流排产车型列表" xfId="445"/>
    <cellStyle name="差_工作表1" xfId="446"/>
    <cellStyle name="常规 10 2 2" xfId="447"/>
    <cellStyle name="常规 10 2 2 2" xfId="448"/>
    <cellStyle name="常规 11 2 10" xfId="449"/>
    <cellStyle name="常规 12" xfId="450"/>
    <cellStyle name="常规 12 11" xfId="451"/>
    <cellStyle name="常规 12 2 2 2" xfId="452"/>
    <cellStyle name="常规 127" xfId="453"/>
    <cellStyle name="常规 127 2 2 2 2" xfId="454"/>
    <cellStyle name="常规 127 2 2 2 2 2" xfId="455"/>
    <cellStyle name="常规 13" xfId="456"/>
    <cellStyle name="常规 2" xfId="457"/>
    <cellStyle name="常规 2 2 10" xfId="458"/>
    <cellStyle name="常规 2 2 2 2 2 2" xfId="459"/>
    <cellStyle name="常规 2 2 2 2 2 2 2" xfId="460"/>
    <cellStyle name="常规 2 2 2 2 2 2 2 2" xfId="461"/>
    <cellStyle name="常规 2 2 2 3 2 2" xfId="462"/>
    <cellStyle name="常规 2 2 2 3 2 2 2" xfId="463"/>
    <cellStyle name="常规 2 3 2" xfId="464"/>
    <cellStyle name="常规 2 4" xfId="465"/>
    <cellStyle name="常规 2 4 10" xfId="466"/>
    <cellStyle name="常规 2 4 2 2" xfId="467"/>
    <cellStyle name="常规 2 4 2 2 2" xfId="468"/>
    <cellStyle name="常规 2 4_工作表1" xfId="469"/>
    <cellStyle name="常规 2 47" xfId="470"/>
    <cellStyle name="常规 2 9 10" xfId="471"/>
    <cellStyle name="常规 3" xfId="472"/>
    <cellStyle name="常规 3 2 10 10" xfId="473"/>
    <cellStyle name="常规 3 2 2 2 15" xfId="474"/>
    <cellStyle name="常规 3 2 2 2 2 4" xfId="475"/>
    <cellStyle name="常规 35" xfId="476"/>
    <cellStyle name="常规 4" xfId="477"/>
    <cellStyle name="常规 6 25" xfId="478"/>
    <cellStyle name="常规 7" xfId="479"/>
    <cellStyle name="常规_11111111111" xfId="480"/>
    <cellStyle name="常规_2008年1月生产式样" xfId="481"/>
    <cellStyle name="常规_C6 MJ10.2009.08.01推荐车型开票价格" xfId="482"/>
    <cellStyle name="常规_Monthly_Order_Status_RC NEW OCN 20091025" xfId="483"/>
    <cellStyle name="常规_Sheet1" xfId="484"/>
    <cellStyle name="超链接 2" xfId="485"/>
    <cellStyle name="超链接 2 2" xfId="486"/>
    <cellStyle name="超链接 2 2 2 2" xfId="487"/>
    <cellStyle name="超链接 2 2 2 2 2" xfId="488"/>
    <cellStyle name="超链接 2 2 2 4" xfId="489"/>
    <cellStyle name="超链接 2 2 3 2" xfId="490"/>
    <cellStyle name="超链接 2 2 3 2 2" xfId="491"/>
    <cellStyle name="超链接 3 2 2" xfId="492"/>
    <cellStyle name="超链接 3 2 2 2" xfId="493"/>
    <cellStyle name="超链接 3 2 4" xfId="494"/>
    <cellStyle name="超链接 3 3 2" xfId="495"/>
    <cellStyle name="超链接 3 3 2 2" xfId="496"/>
    <cellStyle name="輔色1" xfId="497"/>
    <cellStyle name="輔色4" xfId="498"/>
    <cellStyle name="輔色5" xfId="499"/>
    <cellStyle name="輔色6" xfId="500"/>
    <cellStyle name="好 10" xfId="501"/>
    <cellStyle name="好 4 10" xfId="502"/>
    <cellStyle name="好_11月奥迪国产车主流排产车型列表" xfId="503"/>
    <cellStyle name="好_entry chart revised" xfId="504"/>
    <cellStyle name="好_工作表1" xfId="505"/>
    <cellStyle name="合計" xfId="506"/>
    <cellStyle name="桁蟻唇Ｆ [0.00]_Attach1-2" xfId="507"/>
    <cellStyle name="桁蟻唇Ｆ_Attach1-2" xfId="508"/>
    <cellStyle name="壞" xfId="509"/>
    <cellStyle name="壞_entry chart revised" xfId="510"/>
    <cellStyle name="汇总 10" xfId="511"/>
    <cellStyle name="汇总 2 10" xfId="512"/>
    <cellStyle name="汇总 4 10" xfId="513"/>
    <cellStyle name="计算 10" xfId="514"/>
    <cellStyle name="计算 2 10" xfId="515"/>
    <cellStyle name="计算 4 10" xfId="516"/>
    <cellStyle name="計算方式" xfId="517"/>
    <cellStyle name="恝笵 [0.00]_B???ﾃ" xfId="518"/>
    <cellStyle name="检查单元格 10" xfId="519"/>
    <cellStyle name="检查单元格 2 10" xfId="520"/>
    <cellStyle name="检查单元格 4 10" xfId="521"/>
    <cellStyle name="檢查儲存格" xfId="522"/>
    <cellStyle name="解释性文本 10" xfId="523"/>
    <cellStyle name="解释性文本 4 10" xfId="524"/>
    <cellStyle name="警告文本 10" xfId="525"/>
    <cellStyle name="警告文本 4 10" xfId="526"/>
    <cellStyle name="警告文字" xfId="527"/>
    <cellStyle name="連結的儲存格" xfId="528"/>
    <cellStyle name="链接单元格 10" xfId="529"/>
    <cellStyle name="链接单元格 4 10" xfId="530"/>
    <cellStyle name="普通_laroux" xfId="531"/>
    <cellStyle name="千位[0]_% BoM (Veh + MT75)" xfId="532"/>
    <cellStyle name="千位_% BoM (Veh + MT75)" xfId="533"/>
    <cellStyle name="千位分隔 2" xfId="534"/>
    <cellStyle name="千位分隔 2 2 10" xfId="535"/>
    <cellStyle name="千位分隔 2 2 25" xfId="536"/>
    <cellStyle name="千位分隔 4" xfId="537"/>
    <cellStyle name="千位分隔 5 3" xfId="538"/>
    <cellStyle name="千位分隔[0] 2" xfId="539"/>
    <cellStyle name="千位分隔_Sheet1" xfId="540"/>
    <cellStyle name="强调文字颜色 1 2" xfId="541"/>
    <cellStyle name="强调文字颜色 1 4" xfId="542"/>
    <cellStyle name="强调文字颜色 2 2" xfId="543"/>
    <cellStyle name="强调文字颜色 2 4" xfId="544"/>
    <cellStyle name="强调文字颜色 3 2" xfId="545"/>
    <cellStyle name="强调文字颜色 3 4" xfId="546"/>
    <cellStyle name="强调文字颜色 6 2" xfId="547"/>
    <cellStyle name="强调文字颜色 6 4" xfId="548"/>
    <cellStyle name="潤ﾊ吹h“_1?…" xfId="549"/>
    <cellStyle name="審吹h" xfId="550"/>
    <cellStyle name="适中 10" xfId="551"/>
    <cellStyle name="适中 4 10" xfId="552"/>
    <cellStyle name="输出 10" xfId="553"/>
    <cellStyle name="输出 2 10" xfId="554"/>
    <cellStyle name="输出 4 10" xfId="555"/>
    <cellStyle name="输入 10" xfId="556"/>
    <cellStyle name="输入 4 10" xfId="557"/>
    <cellStyle name="輸出" xfId="558"/>
    <cellStyle name="輸入" xfId="559"/>
    <cellStyle name="說明文字" xfId="560"/>
    <cellStyle name="袒飜・ﾇﾋ [0.00]_laroux" xfId="561"/>
    <cellStyle name="袒飜・ﾇﾋ_laroux" xfId="562"/>
    <cellStyle name="脱浦 [0.00]_Attach2" xfId="563"/>
    <cellStyle name="脱浦_Attach2" xfId="564"/>
    <cellStyle name="小数点1桁" xfId="565"/>
    <cellStyle name="整数" xfId="566"/>
    <cellStyle name="寘嬫愗傝 [0.00]_!!!GO" xfId="567"/>
    <cellStyle name="寘嬫愗傝_!!!GO" xfId="568"/>
    <cellStyle name="中等" xfId="569"/>
    <cellStyle name="注释 10" xfId="570"/>
    <cellStyle name="注释 2 12" xfId="571"/>
    <cellStyle name="注释 3 10" xfId="572"/>
    <cellStyle name="注释 5 10" xfId="573"/>
    <cellStyle name="Comma 5" xfId="574"/>
    <cellStyle name="Percent 2 2" xfId="575"/>
    <cellStyle name="Comma 2" xfId="576"/>
  </cellStyles>
  <tableStyles count="0" defaultTableStyle="TableStyleMedium2" defaultPivotStyle="PivotStyleLight16"/>
  <colors>
    <mruColors>
      <color rgb="00E0E0E0"/>
      <color rgb="00AEE1E4"/>
      <color rgb="00FEBC28"/>
      <color rgb="0000B0F0"/>
      <color rgb="00BAE6E8"/>
      <color rgb="00DCA3A3"/>
      <color rgb="007F9698"/>
      <color rgb="00FFFF00"/>
      <color rgb="00FFFFFF"/>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35</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38753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39</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8"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39"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40"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41"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42"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主题">
  <a:themeElements>
    <a:clrScheme name="流畅">
      <a:dk1>
        <a:sysClr val="windowText" lastClr="000000"/>
      </a:dk1>
      <a:lt1>
        <a:sysClr val="window" lastClr="FFFFFF"/>
      </a:lt1>
      <a:dk2>
        <a:srgbClr val="04617B"/>
      </a:dk2>
      <a:lt2>
        <a:srgbClr val="DBF5F9"/>
      </a:lt2>
      <a:accent1>
        <a:srgbClr val="0F6FC6"/>
      </a:accent1>
      <a:accent2>
        <a:srgbClr val="009DD9"/>
      </a:accent2>
      <a:accent3>
        <a:srgbClr val="0BD0D9"/>
      </a:accent3>
      <a:accent4>
        <a:srgbClr val="10CF9B"/>
      </a:accent4>
      <a:accent5>
        <a:srgbClr val="7CCA62"/>
      </a:accent5>
      <a:accent6>
        <a:srgbClr val="A5C249"/>
      </a:accent6>
      <a:hlink>
        <a:srgbClr val="E2D700"/>
      </a:hlink>
      <a:folHlink>
        <a:srgbClr val="85DFD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88453392.com/"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00000"/>
    <pageSetUpPr autoPageBreaks="0"/>
  </sheetPr>
  <dimension ref="A1:P313"/>
  <sheetViews>
    <sheetView tabSelected="1" workbookViewId="0">
      <selection activeCell="B2" sqref="B2:L2"/>
    </sheetView>
  </sheetViews>
  <sheetFormatPr defaultColWidth="9" defaultRowHeight="16.5"/>
  <cols>
    <col min="1" max="1" width="2.5" style="1302" customWidth="1"/>
    <col min="2" max="2" width="9.63333333333333" style="1302" customWidth="1"/>
    <col min="3" max="3" width="11.25" style="1302" customWidth="1"/>
    <col min="4" max="4" width="2.25" style="1302" customWidth="1"/>
    <col min="5" max="6" width="11.25" style="1302" customWidth="1"/>
    <col min="7" max="7" width="2.25" style="1302" customWidth="1"/>
    <col min="8" max="9" width="11.25" style="1302" customWidth="1"/>
    <col min="10" max="10" width="2.25" style="1302" customWidth="1"/>
    <col min="11" max="11" width="11.25" style="1302" customWidth="1"/>
    <col min="12" max="12" width="12" style="1302" customWidth="1"/>
    <col min="13" max="16384" width="9" style="1302"/>
  </cols>
  <sheetData>
    <row r="1" ht="9.75" customHeight="1" spans="1:16">
      <c r="A1" s="1303"/>
      <c r="B1" s="1304"/>
      <c r="C1" s="1305"/>
      <c r="D1" s="1305"/>
      <c r="E1" s="1305"/>
      <c r="F1" s="1305"/>
      <c r="G1" s="1305"/>
      <c r="H1" s="1305"/>
      <c r="I1" s="1305"/>
      <c r="J1" s="1305"/>
      <c r="K1" s="1305"/>
      <c r="L1" s="1306"/>
    </row>
    <row r="2" ht="51.6" customHeight="1" spans="1:16">
      <c r="A2" s="1303"/>
      <c r="B2" s="1307" t="s">
        <v>0</v>
      </c>
      <c r="C2" s="1308"/>
      <c r="D2" s="1308"/>
      <c r="E2" s="1308"/>
      <c r="F2" s="1308"/>
      <c r="G2" s="1308"/>
      <c r="H2" s="1308"/>
      <c r="I2" s="1308"/>
      <c r="J2" s="1308"/>
      <c r="K2" s="1308"/>
      <c r="L2" s="1309"/>
    </row>
    <row r="3" s="1299" customFormat="1" ht="22.15" customHeight="1" spans="1:16">
      <c r="A3" s="1303"/>
      <c r="B3" s="1310" t="s">
        <v>1</v>
      </c>
      <c r="C3" s="1310"/>
      <c r="D3" s="1310"/>
      <c r="E3" s="1310"/>
      <c r="F3" s="1310"/>
      <c r="G3" s="1310"/>
      <c r="H3" s="1310"/>
      <c r="I3" s="1310"/>
      <c r="J3" s="1310"/>
      <c r="K3" s="1310"/>
      <c r="L3" s="1311" t="s">
        <v>2</v>
      </c>
      <c r="M3" s="1302"/>
    </row>
    <row r="4" ht="8.25" customHeight="1" spans="1:16">
      <c r="A4" s="1303"/>
      <c r="B4" s="1312"/>
      <c r="C4" s="1312"/>
      <c r="D4" s="1312"/>
      <c r="E4" s="1312"/>
      <c r="F4" s="1312"/>
      <c r="G4" s="1312"/>
      <c r="H4" s="1312"/>
      <c r="I4" s="1312"/>
      <c r="J4" s="1312"/>
      <c r="K4" s="1312"/>
      <c r="L4" s="1312"/>
    </row>
    <row r="5" s="1300" customFormat="1" ht="27.75" customHeight="1" spans="1:16">
      <c r="A5" s="1303"/>
      <c r="B5" s="1313" t="s">
        <v>3</v>
      </c>
      <c r="C5" s="1314"/>
      <c r="D5" s="1315"/>
      <c r="E5" s="1313" t="s">
        <v>4</v>
      </c>
      <c r="F5" s="1314"/>
      <c r="G5" s="1315"/>
      <c r="H5" s="1313" t="s">
        <v>5</v>
      </c>
      <c r="I5" s="1314"/>
      <c r="J5" s="1315"/>
      <c r="K5" s="1313" t="s">
        <v>6</v>
      </c>
      <c r="L5" s="1316"/>
      <c r="M5" s="1302"/>
    </row>
    <row r="6" s="1301" customFormat="1" ht="50.25" customHeight="1" spans="1:16">
      <c r="A6" s="1303"/>
      <c r="B6" s="1317" t="s">
        <v>7</v>
      </c>
      <c r="C6" s="1318"/>
      <c r="D6" s="1319"/>
      <c r="E6" s="1317" t="s">
        <v>8</v>
      </c>
      <c r="F6" s="1318"/>
      <c r="G6" s="1319"/>
      <c r="H6" s="1317" t="s">
        <v>9</v>
      </c>
      <c r="I6" s="1318"/>
      <c r="J6" s="1319"/>
      <c r="K6" s="1317" t="s">
        <v>10</v>
      </c>
      <c r="L6" s="1320"/>
      <c r="M6" s="1302"/>
    </row>
    <row r="7" ht="15" customHeight="1" spans="1:16">
      <c r="A7" s="1303"/>
      <c r="B7" s="1321"/>
      <c r="C7" s="1322"/>
      <c r="D7" s="1322"/>
      <c r="E7" s="1323"/>
      <c r="F7" s="1324"/>
      <c r="G7" s="1322"/>
      <c r="H7" s="1323"/>
      <c r="I7" s="1324"/>
      <c r="J7" s="1322"/>
      <c r="K7" s="1325"/>
      <c r="L7" s="1326"/>
    </row>
    <row r="8" s="1300" customFormat="1" ht="27.75" customHeight="1" spans="1:16">
      <c r="A8" s="1303"/>
      <c r="B8" s="1313" t="s">
        <v>11</v>
      </c>
      <c r="C8" s="1314"/>
      <c r="D8" s="1315"/>
      <c r="E8" s="1327" t="s">
        <v>12</v>
      </c>
      <c r="F8" s="1328"/>
      <c r="G8" s="1315"/>
      <c r="H8" s="1313" t="s">
        <v>13</v>
      </c>
      <c r="I8" s="1316"/>
      <c r="J8" s="1315"/>
      <c r="K8" s="1313" t="s">
        <v>14</v>
      </c>
      <c r="L8" s="1314"/>
      <c r="M8" s="1302"/>
    </row>
    <row r="9" s="1301" customFormat="1" ht="71.1" customHeight="1" spans="1:16">
      <c r="A9" s="1303"/>
      <c r="B9" s="1317" t="s">
        <v>15</v>
      </c>
      <c r="C9" s="1318"/>
      <c r="D9" s="1319"/>
      <c r="E9" s="1317" t="s">
        <v>16</v>
      </c>
      <c r="F9" s="1318"/>
      <c r="G9" s="1329"/>
      <c r="H9" s="1317" t="s">
        <v>17</v>
      </c>
      <c r="I9" s="1320"/>
      <c r="J9" s="1329"/>
      <c r="K9" s="1317" t="s">
        <v>18</v>
      </c>
      <c r="L9" s="1318"/>
      <c r="M9" s="1302"/>
    </row>
    <row r="10" ht="15" customHeight="1" spans="1:16">
      <c r="A10" s="1303"/>
      <c r="B10" s="1321"/>
      <c r="C10" s="1322"/>
      <c r="D10" s="1322"/>
      <c r="E10" s="1323"/>
      <c r="F10" s="1324"/>
      <c r="G10" s="1322"/>
      <c r="H10" s="1323"/>
      <c r="I10" s="1324"/>
      <c r="J10" s="1322"/>
      <c r="K10" s="1325"/>
      <c r="L10" s="1326"/>
    </row>
    <row r="11" s="1300" customFormat="1" ht="27.75" customHeight="1" spans="1:16">
      <c r="A11" s="1303"/>
      <c r="B11" s="1313" t="s">
        <v>19</v>
      </c>
      <c r="C11" s="1316"/>
      <c r="D11" s="1315"/>
      <c r="E11" s="1313" t="s">
        <v>20</v>
      </c>
      <c r="F11" s="1316"/>
      <c r="G11" s="1330"/>
      <c r="H11" s="1313" t="s">
        <v>21</v>
      </c>
      <c r="I11" s="1314"/>
      <c r="J11" s="1315"/>
      <c r="K11" s="1313" t="s">
        <v>22</v>
      </c>
      <c r="L11" s="1314"/>
      <c r="M11" s="1302"/>
    </row>
    <row r="12" s="1301" customFormat="1" ht="71.1" customHeight="1" spans="1:16">
      <c r="A12" s="1303"/>
      <c r="B12" s="1317" t="s">
        <v>23</v>
      </c>
      <c r="C12" s="1320"/>
      <c r="D12" s="1329"/>
      <c r="E12" s="1317" t="s">
        <v>24</v>
      </c>
      <c r="F12" s="1320"/>
      <c r="G12" s="1330"/>
      <c r="H12" s="1331" t="s">
        <v>25</v>
      </c>
      <c r="I12" s="1332"/>
      <c r="J12" s="1329"/>
      <c r="K12" s="1317" t="s">
        <v>26</v>
      </c>
      <c r="L12" s="1318"/>
      <c r="M12" s="1302"/>
      <c r="P12" s="1333"/>
    </row>
    <row r="13" ht="15" customHeight="1" spans="1:16">
      <c r="A13" s="1303"/>
      <c r="B13" s="1321"/>
      <c r="C13" s="1322"/>
      <c r="D13" s="1322"/>
      <c r="E13" s="1323"/>
      <c r="F13" s="1324"/>
      <c r="G13" s="1322"/>
      <c r="H13" s="1323"/>
      <c r="I13" s="1324"/>
      <c r="J13" s="1322"/>
      <c r="K13" s="1325"/>
      <c r="L13" s="1326"/>
    </row>
    <row r="14" s="1300" customFormat="1" ht="27.75" customHeight="1" spans="1:16">
      <c r="A14" s="1303"/>
      <c r="B14" s="1313" t="s">
        <v>27</v>
      </c>
      <c r="C14" s="1314"/>
      <c r="E14" s="1313" t="s">
        <v>28</v>
      </c>
      <c r="F14" s="1316"/>
      <c r="G14" s="1315"/>
      <c r="H14" s="1313" t="s">
        <v>29</v>
      </c>
      <c r="I14" s="1314"/>
      <c r="J14" s="1315"/>
      <c r="K14" s="1313" t="s">
        <v>30</v>
      </c>
      <c r="L14" s="1314"/>
    </row>
    <row r="15" s="1301" customFormat="1" ht="71.1" customHeight="1" spans="1:16">
      <c r="A15" s="1303"/>
      <c r="B15" s="1334" t="s">
        <v>31</v>
      </c>
      <c r="C15" s="1335"/>
      <c r="E15" s="1317" t="s">
        <v>32</v>
      </c>
      <c r="F15" s="1318"/>
      <c r="G15" s="1319"/>
      <c r="H15" s="1317" t="s">
        <v>33</v>
      </c>
      <c r="I15" s="1318"/>
      <c r="J15" s="1319"/>
      <c r="K15" s="1336" t="s">
        <v>34</v>
      </c>
      <c r="L15" s="1337"/>
    </row>
    <row r="16" ht="15" customHeight="1" spans="1:16">
      <c r="A16" s="1303"/>
      <c r="B16" s="1321"/>
      <c r="C16" s="1322"/>
      <c r="D16" s="1322"/>
      <c r="E16" s="1338"/>
      <c r="F16" s="1324"/>
      <c r="G16" s="1322"/>
      <c r="H16" s="1338"/>
      <c r="I16" s="1324"/>
      <c r="J16" s="1322"/>
      <c r="K16" s="1339"/>
      <c r="L16" s="1326"/>
    </row>
    <row r="17" s="1300" customFormat="1" ht="27.75" customHeight="1" spans="1:13">
      <c r="A17" s="1303"/>
      <c r="B17" s="1313" t="s">
        <v>35</v>
      </c>
      <c r="C17" s="1314"/>
      <c r="D17" s="1340"/>
      <c r="E17" s="1313" t="s">
        <v>36</v>
      </c>
      <c r="F17" s="1316"/>
      <c r="G17" s="1319"/>
      <c r="H17" s="1319"/>
      <c r="I17" s="1319"/>
      <c r="J17" s="1319"/>
      <c r="K17" s="1319"/>
      <c r="L17" s="1319"/>
      <c r="M17" s="1302"/>
    </row>
    <row r="18" s="1301" customFormat="1" ht="71.1" customHeight="1" spans="1:13">
      <c r="A18" s="1303"/>
      <c r="B18" s="1341" t="s">
        <v>37</v>
      </c>
      <c r="C18" s="1342"/>
      <c r="D18" s="1319"/>
      <c r="E18" s="1317" t="s">
        <v>38</v>
      </c>
      <c r="F18" s="1320"/>
      <c r="G18" s="1319"/>
      <c r="H18" s="1319"/>
      <c r="I18" s="1319"/>
      <c r="J18" s="1319"/>
      <c r="K18" s="1319"/>
      <c r="L18" s="1319"/>
      <c r="M18" s="1302"/>
    </row>
    <row r="19" ht="15" customHeight="1" spans="1:13">
      <c r="A19" s="1303"/>
      <c r="B19" s="1343"/>
      <c r="C19" s="1322"/>
      <c r="D19" s="1322"/>
      <c r="E19" s="1344"/>
      <c r="F19" s="1324"/>
      <c r="G19" s="1322"/>
      <c r="H19" s="1344"/>
      <c r="I19" s="1324"/>
      <c r="J19" s="1322"/>
      <c r="K19" s="1324"/>
      <c r="L19" s="1326"/>
    </row>
    <row r="20" ht="15.75" customHeight="1" spans="1:13">
      <c r="A20" s="1303"/>
      <c r="B20" s="1345"/>
      <c r="C20" s="1346"/>
      <c r="D20" s="1346"/>
      <c r="E20" s="1347"/>
      <c r="F20" s="1346"/>
      <c r="G20" s="1346"/>
      <c r="H20" s="1347"/>
      <c r="I20" s="1346"/>
      <c r="J20" s="1346"/>
      <c r="K20" s="1346"/>
      <c r="L20" s="1348"/>
    </row>
    <row r="21" ht="9" customHeight="1" spans="1:13">
      <c r="A21" s="1303"/>
      <c r="B21" s="1349" t="s">
        <v>39</v>
      </c>
      <c r="C21" s="1350"/>
      <c r="D21" s="1350"/>
      <c r="E21" s="1350"/>
      <c r="F21" s="1350"/>
      <c r="G21" s="1350"/>
      <c r="H21" s="1350"/>
      <c r="I21" s="1350"/>
      <c r="J21" s="1350"/>
      <c r="K21" s="1350"/>
      <c r="L21" s="1351"/>
    </row>
    <row r="22" ht="9" customHeight="1" spans="1:13">
      <c r="A22" s="1303"/>
      <c r="B22" s="1352"/>
      <c r="C22" s="1353"/>
      <c r="D22" s="1353"/>
      <c r="E22" s="1353"/>
      <c r="F22" s="1353"/>
      <c r="G22" s="1353"/>
      <c r="H22" s="1353"/>
      <c r="I22" s="1353"/>
      <c r="J22" s="1353"/>
      <c r="K22" s="1353"/>
      <c r="L22" s="1354"/>
    </row>
    <row r="23" ht="9" customHeight="1" spans="1:13">
      <c r="A23" s="1303"/>
      <c r="B23" s="1352"/>
      <c r="C23" s="1353"/>
      <c r="D23" s="1353"/>
      <c r="E23" s="1353"/>
      <c r="F23" s="1353"/>
      <c r="G23" s="1353"/>
      <c r="H23" s="1353"/>
      <c r="I23" s="1353"/>
      <c r="J23" s="1353"/>
      <c r="K23" s="1353"/>
      <c r="L23" s="1354"/>
    </row>
    <row r="24" ht="9" customHeight="1" spans="1:13">
      <c r="A24" s="1303"/>
      <c r="B24" s="1355"/>
      <c r="C24" s="1356"/>
      <c r="D24" s="1356"/>
      <c r="E24" s="1356"/>
      <c r="F24" s="1356"/>
      <c r="G24" s="1356"/>
      <c r="H24" s="1356"/>
      <c r="I24" s="1356"/>
      <c r="J24" s="1356"/>
      <c r="K24" s="1356"/>
      <c r="L24" s="1357"/>
    </row>
    <row r="25" ht="30" customHeight="1" spans="1:13">
      <c r="A25" s="1303"/>
      <c r="B25" s="1358" t="s">
        <v>40</v>
      </c>
      <c r="C25" s="1359"/>
      <c r="D25" s="1359"/>
      <c r="E25" s="1359"/>
      <c r="F25" s="1359"/>
      <c r="G25" s="1359"/>
      <c r="H25" s="1359"/>
      <c r="I25" s="1359"/>
      <c r="J25" s="1359"/>
      <c r="K25" s="1359"/>
      <c r="L25" s="1360"/>
    </row>
    <row r="26" ht="43.9" customHeight="1" spans="1:13">
      <c r="A26" s="1303"/>
      <c r="B26" s="1361" t="s">
        <v>41</v>
      </c>
      <c r="C26" s="1362"/>
      <c r="D26" s="1362"/>
      <c r="E26" s="1362"/>
      <c r="F26" s="1362"/>
      <c r="G26" s="1362"/>
      <c r="H26" s="1362"/>
      <c r="I26" s="1362"/>
      <c r="J26" s="1362"/>
      <c r="K26" s="1362"/>
      <c r="L26" s="1363"/>
    </row>
    <row r="27" spans="1:13">
      <c r="A27" s="1303"/>
    </row>
    <row r="28" spans="1:13">
      <c r="A28" s="1303"/>
      <c r="B28" s="1364" t="s">
        <v>42</v>
      </c>
    </row>
    <row r="29" spans="1:13">
      <c r="A29" s="1303"/>
      <c r="B29" s="1364" t="s">
        <v>43</v>
      </c>
    </row>
    <row r="30" spans="1:13">
      <c r="A30" s="1303"/>
      <c r="B30" s="1364" t="s">
        <v>44</v>
      </c>
    </row>
    <row r="31" spans="1:13">
      <c r="A31" s="1303"/>
      <c r="B31" s="1364" t="s">
        <v>45</v>
      </c>
    </row>
    <row r="32" spans="1:13">
      <c r="A32" s="1303"/>
      <c r="B32" s="1364" t="s">
        <v>46</v>
      </c>
    </row>
    <row r="33" spans="1:2">
      <c r="A33" s="1303"/>
      <c r="B33" s="1364" t="s">
        <v>47</v>
      </c>
    </row>
    <row r="34" spans="1:2">
      <c r="A34" s="1303"/>
      <c r="B34" s="1364" t="s">
        <v>48</v>
      </c>
    </row>
    <row r="35" spans="1:2">
      <c r="A35" s="1303"/>
      <c r="B35" s="1364" t="s">
        <v>49</v>
      </c>
    </row>
    <row r="36" spans="1:2">
      <c r="A36" s="1303"/>
      <c r="B36" s="1364" t="s">
        <v>50</v>
      </c>
    </row>
    <row r="37" spans="1:2">
      <c r="A37" s="1303"/>
      <c r="B37" s="1364" t="s">
        <v>51</v>
      </c>
    </row>
    <row r="38" spans="1:2">
      <c r="A38" s="1303"/>
      <c r="B38" s="1364" t="s">
        <v>52</v>
      </c>
    </row>
    <row r="39" spans="1:2">
      <c r="A39" s="1303"/>
      <c r="B39" s="1364" t="s">
        <v>53</v>
      </c>
    </row>
    <row r="40" spans="1:2">
      <c r="A40" s="1303"/>
      <c r="B40" s="1364" t="s">
        <v>54</v>
      </c>
    </row>
    <row r="41" spans="1:2">
      <c r="A41" s="1303"/>
      <c r="B41" s="1364" t="s">
        <v>55</v>
      </c>
    </row>
    <row r="42" spans="1:2">
      <c r="A42" s="1303"/>
      <c r="B42" s="1364" t="s">
        <v>56</v>
      </c>
    </row>
    <row r="43" spans="1:2">
      <c r="A43" s="1303"/>
      <c r="B43" s="1364" t="s">
        <v>57</v>
      </c>
    </row>
    <row r="44" spans="1:2">
      <c r="A44" s="1303"/>
      <c r="B44" s="1364" t="s">
        <v>58</v>
      </c>
    </row>
    <row r="45" spans="1:2">
      <c r="A45" s="1303"/>
      <c r="B45" s="1364" t="s">
        <v>59</v>
      </c>
    </row>
    <row r="46" spans="1:2">
      <c r="A46" s="1303"/>
      <c r="B46" s="1364" t="s">
        <v>60</v>
      </c>
    </row>
    <row r="47" spans="1:2">
      <c r="A47" s="1303"/>
      <c r="B47" s="1364" t="s">
        <v>61</v>
      </c>
    </row>
    <row r="48" spans="1:2">
      <c r="A48" s="1303"/>
      <c r="B48" s="1364" t="s">
        <v>62</v>
      </c>
    </row>
    <row r="49" spans="1:2">
      <c r="A49" s="1303"/>
      <c r="B49" s="1364" t="s">
        <v>63</v>
      </c>
    </row>
    <row r="50" spans="1:2">
      <c r="A50" s="1303"/>
      <c r="B50" s="1364" t="s">
        <v>64</v>
      </c>
    </row>
    <row r="51" spans="1:2">
      <c r="A51" s="1303"/>
      <c r="B51" s="1364" t="s">
        <v>65</v>
      </c>
    </row>
    <row r="52" spans="1:2">
      <c r="A52" s="1303"/>
      <c r="B52" s="1364" t="s">
        <v>66</v>
      </c>
    </row>
    <row r="53" spans="1:2">
      <c r="A53" s="1303"/>
      <c r="B53" s="1364" t="s">
        <v>67</v>
      </c>
    </row>
    <row r="54" spans="1:2">
      <c r="A54" s="1303"/>
      <c r="B54" s="1364" t="s">
        <v>68</v>
      </c>
    </row>
    <row r="55" spans="1:2">
      <c r="A55" s="1303"/>
      <c r="B55" s="1364" t="s">
        <v>69</v>
      </c>
    </row>
    <row r="56" spans="1:2">
      <c r="A56" s="1303"/>
      <c r="B56" s="1364" t="s">
        <v>70</v>
      </c>
    </row>
    <row r="57" spans="1:2">
      <c r="A57" s="1303"/>
      <c r="B57" s="1364" t="s">
        <v>71</v>
      </c>
    </row>
    <row r="58" spans="1:2">
      <c r="A58" s="1303"/>
      <c r="B58" s="1364" t="s">
        <v>72</v>
      </c>
    </row>
    <row r="59" spans="1:2">
      <c r="A59" s="1303"/>
      <c r="B59" s="1364" t="s">
        <v>73</v>
      </c>
    </row>
    <row r="60" spans="1:2">
      <c r="A60" s="1303"/>
      <c r="B60" s="1364" t="s">
        <v>74</v>
      </c>
    </row>
    <row r="61" spans="1:2">
      <c r="A61" s="1303"/>
      <c r="B61" s="1364" t="s">
        <v>75</v>
      </c>
    </row>
    <row r="62" spans="1:2">
      <c r="A62" s="1303"/>
      <c r="B62" s="1364" t="s">
        <v>76</v>
      </c>
    </row>
    <row r="63" spans="1:2">
      <c r="A63" s="1303"/>
      <c r="B63" s="1364" t="s">
        <v>77</v>
      </c>
    </row>
    <row r="64" spans="1:2">
      <c r="A64" s="1303"/>
      <c r="B64" s="1364" t="s">
        <v>78</v>
      </c>
    </row>
    <row r="65" spans="1:2">
      <c r="A65" s="1303"/>
      <c r="B65" s="1364" t="s">
        <v>79</v>
      </c>
    </row>
    <row r="66" spans="1:2">
      <c r="A66" s="1303"/>
      <c r="B66" s="1364" t="s">
        <v>80</v>
      </c>
    </row>
    <row r="67" spans="1:2">
      <c r="A67" s="1303"/>
      <c r="B67" s="1364" t="s">
        <v>81</v>
      </c>
    </row>
    <row r="68" spans="1:2">
      <c r="A68" s="1303"/>
      <c r="B68" s="1364" t="s">
        <v>82</v>
      </c>
    </row>
    <row r="69" spans="1:2">
      <c r="A69" s="1303"/>
      <c r="B69" s="1364" t="s">
        <v>83</v>
      </c>
    </row>
    <row r="70" spans="1:2">
      <c r="A70" s="1303"/>
      <c r="B70" s="1364" t="s">
        <v>84</v>
      </c>
    </row>
    <row r="71" spans="1:2">
      <c r="A71" s="1303"/>
      <c r="B71" s="1364" t="s">
        <v>85</v>
      </c>
    </row>
    <row r="72" spans="1:2">
      <c r="A72" s="1303"/>
      <c r="B72" s="1364" t="s">
        <v>86</v>
      </c>
    </row>
    <row r="73" spans="1:2">
      <c r="A73" s="1303"/>
      <c r="B73" s="1364" t="s">
        <v>87</v>
      </c>
    </row>
    <row r="74" spans="1:2">
      <c r="A74" s="1303"/>
      <c r="B74" s="1364" t="s">
        <v>88</v>
      </c>
    </row>
    <row r="75" spans="1:2">
      <c r="A75" s="1303"/>
      <c r="B75" s="1364" t="s">
        <v>89</v>
      </c>
    </row>
    <row r="76" spans="1:2">
      <c r="A76" s="1303"/>
      <c r="B76" s="1364" t="s">
        <v>90</v>
      </c>
    </row>
    <row r="77" spans="1:2">
      <c r="A77" s="1303"/>
      <c r="B77" s="1364" t="s">
        <v>91</v>
      </c>
    </row>
    <row r="78" spans="1:2">
      <c r="A78" s="1303"/>
      <c r="B78" s="1364" t="s">
        <v>92</v>
      </c>
    </row>
    <row r="79" spans="1:2">
      <c r="A79" s="1303"/>
      <c r="B79" s="1364" t="s">
        <v>93</v>
      </c>
    </row>
    <row r="80" spans="1:2">
      <c r="A80" s="1303"/>
      <c r="B80" s="1364" t="s">
        <v>94</v>
      </c>
    </row>
    <row r="81" spans="1:2">
      <c r="A81" s="1303"/>
      <c r="B81" s="1364" t="s">
        <v>95</v>
      </c>
    </row>
    <row r="82" spans="1:2">
      <c r="A82" s="1303"/>
      <c r="B82" s="1364" t="s">
        <v>96</v>
      </c>
    </row>
    <row r="83" spans="1:2">
      <c r="A83" s="1303"/>
      <c r="B83" s="1364" t="s">
        <v>97</v>
      </c>
    </row>
    <row r="84" spans="1:2">
      <c r="A84" s="1303"/>
      <c r="B84" s="1364" t="s">
        <v>98</v>
      </c>
    </row>
    <row r="85" spans="1:2">
      <c r="A85" s="1303"/>
      <c r="B85" s="1364" t="s">
        <v>99</v>
      </c>
    </row>
    <row r="86" spans="1:2">
      <c r="A86" s="1303"/>
      <c r="B86" s="1364" t="s">
        <v>100</v>
      </c>
    </row>
    <row r="87" spans="1:2">
      <c r="A87" s="1303"/>
      <c r="B87" s="1364" t="s">
        <v>101</v>
      </c>
    </row>
    <row r="88" spans="1:2">
      <c r="A88" s="1303"/>
      <c r="B88" s="1364" t="s">
        <v>102</v>
      </c>
    </row>
    <row r="89" spans="1:2">
      <c r="A89" s="1303"/>
      <c r="B89" s="1364" t="s">
        <v>103</v>
      </c>
    </row>
    <row r="90" spans="1:2">
      <c r="A90" s="1303"/>
      <c r="B90" s="1364" t="s">
        <v>104</v>
      </c>
    </row>
    <row r="91" spans="1:2">
      <c r="A91" s="1303"/>
      <c r="B91" s="1364" t="s">
        <v>105</v>
      </c>
    </row>
    <row r="92" spans="1:2">
      <c r="A92" s="1303"/>
      <c r="B92" s="1364" t="s">
        <v>106</v>
      </c>
    </row>
    <row r="93" spans="1:2">
      <c r="A93" s="1303"/>
      <c r="B93" s="1364" t="s">
        <v>107</v>
      </c>
    </row>
    <row r="94" spans="1:2">
      <c r="A94" s="1303"/>
      <c r="B94" s="1364" t="s">
        <v>108</v>
      </c>
    </row>
    <row r="95" spans="1:2">
      <c r="A95" s="1303"/>
      <c r="B95" s="1364" t="s">
        <v>109</v>
      </c>
    </row>
    <row r="96" spans="1:2">
      <c r="A96" s="1303"/>
      <c r="B96" s="1364" t="s">
        <v>110</v>
      </c>
    </row>
    <row r="97" spans="1:2">
      <c r="A97" s="1303"/>
      <c r="B97" s="1364" t="s">
        <v>111</v>
      </c>
    </row>
    <row r="98" spans="1:2">
      <c r="A98" s="1303"/>
      <c r="B98" s="1364" t="s">
        <v>112</v>
      </c>
    </row>
    <row r="99" spans="1:2">
      <c r="A99" s="1303"/>
      <c r="B99" s="1364" t="s">
        <v>113</v>
      </c>
    </row>
    <row r="100" spans="1:2">
      <c r="A100" s="1303"/>
      <c r="B100" s="1364" t="s">
        <v>114</v>
      </c>
    </row>
    <row r="101" spans="1:2">
      <c r="A101" s="1303"/>
      <c r="B101" s="1364" t="s">
        <v>115</v>
      </c>
    </row>
    <row r="102" spans="1:2">
      <c r="A102" s="1303"/>
      <c r="B102" s="1364" t="s">
        <v>116</v>
      </c>
    </row>
    <row r="103" spans="1:2">
      <c r="A103" s="1303"/>
      <c r="B103" s="1364" t="s">
        <v>117</v>
      </c>
    </row>
    <row r="104" spans="1:2">
      <c r="A104" s="1303"/>
      <c r="B104" s="1364" t="s">
        <v>118</v>
      </c>
    </row>
    <row r="105" spans="1:2">
      <c r="A105" s="1303"/>
      <c r="B105" s="1364" t="s">
        <v>119</v>
      </c>
    </row>
    <row r="106" spans="1:2">
      <c r="A106" s="1303"/>
      <c r="B106" s="1364" t="s">
        <v>120</v>
      </c>
    </row>
    <row r="107" spans="1:2">
      <c r="A107" s="1303"/>
      <c r="B107" s="1364" t="s">
        <v>121</v>
      </c>
    </row>
    <row r="108" spans="1:2">
      <c r="A108" s="1303"/>
      <c r="B108" s="1364" t="s">
        <v>122</v>
      </c>
    </row>
    <row r="109" spans="1:2">
      <c r="A109" s="1303"/>
      <c r="B109" s="1364" t="s">
        <v>123</v>
      </c>
    </row>
    <row r="110" spans="1:2">
      <c r="A110" s="1303"/>
      <c r="B110" s="1364" t="s">
        <v>124</v>
      </c>
    </row>
    <row r="111" spans="1:2">
      <c r="A111" s="1303"/>
      <c r="B111" s="1364" t="s">
        <v>125</v>
      </c>
    </row>
    <row r="112" spans="1:2">
      <c r="A112" s="1303"/>
      <c r="B112" s="1364" t="s">
        <v>126</v>
      </c>
    </row>
    <row r="113" spans="1:2">
      <c r="A113" s="1303"/>
      <c r="B113" s="1364" t="s">
        <v>127</v>
      </c>
    </row>
    <row r="114" spans="1:2">
      <c r="A114" s="1303"/>
      <c r="B114" s="1364" t="s">
        <v>128</v>
      </c>
    </row>
    <row r="115" spans="1:2">
      <c r="A115" s="1303"/>
      <c r="B115" s="1364" t="s">
        <v>129</v>
      </c>
    </row>
    <row r="116" spans="1:2">
      <c r="A116" s="1303"/>
      <c r="B116" s="1364" t="s">
        <v>130</v>
      </c>
    </row>
    <row r="117" spans="1:2">
      <c r="A117" s="1303"/>
      <c r="B117" s="1364" t="s">
        <v>131</v>
      </c>
    </row>
    <row r="118" spans="1:2">
      <c r="A118" s="1303"/>
      <c r="B118" s="1364" t="s">
        <v>132</v>
      </c>
    </row>
    <row r="119" spans="1:2">
      <c r="A119" s="1303"/>
      <c r="B119" s="1364" t="s">
        <v>133</v>
      </c>
    </row>
    <row r="120" spans="1:2">
      <c r="A120" s="1303"/>
      <c r="B120" s="1364" t="s">
        <v>134</v>
      </c>
    </row>
    <row r="121" spans="1:2">
      <c r="A121" s="1303"/>
      <c r="B121" s="1364" t="s">
        <v>135</v>
      </c>
    </row>
    <row r="122" spans="1:2">
      <c r="A122" s="1303"/>
      <c r="B122" s="1364" t="s">
        <v>136</v>
      </c>
    </row>
    <row r="123" spans="1:2">
      <c r="A123" s="1303"/>
      <c r="B123" s="1364" t="s">
        <v>137</v>
      </c>
    </row>
    <row r="124" spans="1:2">
      <c r="A124" s="1303"/>
      <c r="B124" s="1364" t="s">
        <v>138</v>
      </c>
    </row>
    <row r="125" spans="1:2">
      <c r="A125" s="1303"/>
      <c r="B125" s="1364" t="s">
        <v>139</v>
      </c>
    </row>
    <row r="126" spans="1:2">
      <c r="A126" s="1303"/>
      <c r="B126" s="1364" t="s">
        <v>140</v>
      </c>
    </row>
    <row r="127" spans="1:2">
      <c r="A127" s="1303"/>
      <c r="B127" s="1364" t="s">
        <v>141</v>
      </c>
    </row>
    <row r="128" spans="1:2">
      <c r="A128" s="1303"/>
      <c r="B128" s="1364" t="s">
        <v>142</v>
      </c>
    </row>
    <row r="129" spans="1:2">
      <c r="A129" s="1303"/>
      <c r="B129" s="1364" t="s">
        <v>143</v>
      </c>
    </row>
    <row r="130" spans="1:2">
      <c r="A130" s="1303"/>
      <c r="B130" s="1364" t="s">
        <v>144</v>
      </c>
    </row>
    <row r="131" spans="1:2">
      <c r="A131" s="1303"/>
      <c r="B131" s="1364" t="s">
        <v>145</v>
      </c>
    </row>
    <row r="132" spans="1:2">
      <c r="A132" s="1303"/>
      <c r="B132" s="1364" t="s">
        <v>146</v>
      </c>
    </row>
    <row r="133" spans="1:2">
      <c r="A133" s="1303"/>
      <c r="B133" s="1364" t="s">
        <v>147</v>
      </c>
    </row>
    <row r="134" spans="1:2">
      <c r="A134" s="1303"/>
      <c r="B134" s="1364" t="s">
        <v>148</v>
      </c>
    </row>
    <row r="135" spans="1:2">
      <c r="A135" s="1303"/>
      <c r="B135" s="1364" t="s">
        <v>149</v>
      </c>
    </row>
    <row r="136" spans="1:2">
      <c r="A136" s="1303"/>
      <c r="B136" s="1364" t="s">
        <v>150</v>
      </c>
    </row>
    <row r="137" spans="1:2">
      <c r="A137" s="1303"/>
      <c r="B137" s="1364" t="s">
        <v>151</v>
      </c>
    </row>
    <row r="138" spans="1:2">
      <c r="A138" s="1303"/>
      <c r="B138" s="1364" t="s">
        <v>152</v>
      </c>
    </row>
    <row r="139" spans="1:2">
      <c r="A139" s="1303"/>
      <c r="B139" s="1364" t="s">
        <v>153</v>
      </c>
    </row>
    <row r="140" spans="1:2">
      <c r="A140" s="1303"/>
      <c r="B140" s="1364" t="s">
        <v>154</v>
      </c>
    </row>
    <row r="141" spans="1:2">
      <c r="A141" s="1303"/>
      <c r="B141" s="1364" t="s">
        <v>155</v>
      </c>
    </row>
    <row r="142" spans="1:2">
      <c r="A142" s="1303"/>
      <c r="B142" s="1364" t="s">
        <v>156</v>
      </c>
    </row>
    <row r="143" spans="1:2">
      <c r="A143" s="1303"/>
      <c r="B143" s="1364" t="s">
        <v>157</v>
      </c>
    </row>
    <row r="144" spans="1:2">
      <c r="A144" s="1303"/>
      <c r="B144" s="1364" t="s">
        <v>158</v>
      </c>
    </row>
    <row r="145" spans="1:2">
      <c r="A145" s="1303"/>
      <c r="B145" s="1364" t="s">
        <v>159</v>
      </c>
    </row>
    <row r="146" spans="1:2">
      <c r="A146" s="1303"/>
      <c r="B146" s="1364" t="s">
        <v>160</v>
      </c>
    </row>
    <row r="147" spans="1:2">
      <c r="A147" s="1303"/>
      <c r="B147" s="1364" t="s">
        <v>161</v>
      </c>
    </row>
    <row r="148" spans="1:2">
      <c r="A148" s="1303"/>
      <c r="B148" s="1364" t="s">
        <v>162</v>
      </c>
    </row>
    <row r="149" spans="1:2">
      <c r="A149" s="1303"/>
      <c r="B149" s="1364" t="s">
        <v>163</v>
      </c>
    </row>
    <row r="150" spans="1:2">
      <c r="A150" s="1303"/>
      <c r="B150" s="1364" t="s">
        <v>164</v>
      </c>
    </row>
    <row r="151" spans="1:2">
      <c r="A151" s="1303"/>
      <c r="B151" s="1364" t="s">
        <v>165</v>
      </c>
    </row>
    <row r="152" spans="1:2">
      <c r="A152" s="1303"/>
      <c r="B152" s="1364" t="s">
        <v>166</v>
      </c>
    </row>
    <row r="153" spans="1:2">
      <c r="A153" s="1303"/>
      <c r="B153" s="1364" t="s">
        <v>167</v>
      </c>
    </row>
    <row r="154" spans="1:2">
      <c r="A154" s="1303"/>
      <c r="B154" s="1364" t="s">
        <v>168</v>
      </c>
    </row>
    <row r="155" spans="1:2">
      <c r="A155" s="1303"/>
      <c r="B155" s="1364" t="s">
        <v>169</v>
      </c>
    </row>
    <row r="156" spans="1:2">
      <c r="A156" s="1303"/>
      <c r="B156" s="1364" t="s">
        <v>170</v>
      </c>
    </row>
    <row r="157" spans="1:2">
      <c r="A157" s="1303"/>
      <c r="B157" s="1364" t="s">
        <v>171</v>
      </c>
    </row>
    <row r="158" spans="1:2">
      <c r="A158" s="1303"/>
      <c r="B158" s="1364" t="s">
        <v>172</v>
      </c>
    </row>
    <row r="159" spans="1:2">
      <c r="A159" s="1303"/>
      <c r="B159" s="1364" t="s">
        <v>173</v>
      </c>
    </row>
    <row r="160" spans="1:2">
      <c r="A160" s="1303"/>
      <c r="B160" s="1364" t="s">
        <v>174</v>
      </c>
    </row>
    <row r="161" spans="1:2">
      <c r="A161" s="1303"/>
      <c r="B161" s="1364" t="s">
        <v>175</v>
      </c>
    </row>
    <row r="162" spans="1:2">
      <c r="A162" s="1303"/>
      <c r="B162" s="1364" t="s">
        <v>176</v>
      </c>
    </row>
    <row r="163" spans="1:2">
      <c r="A163" s="1303"/>
      <c r="B163" s="1364" t="s">
        <v>177</v>
      </c>
    </row>
    <row r="164" spans="1:2">
      <c r="A164" s="1303"/>
      <c r="B164" s="1364" t="s">
        <v>178</v>
      </c>
    </row>
    <row r="165" spans="1:2">
      <c r="A165" s="1303"/>
      <c r="B165" s="1364" t="s">
        <v>179</v>
      </c>
    </row>
    <row r="166" spans="1:2">
      <c r="A166" s="1303"/>
      <c r="B166" s="1364" t="s">
        <v>180</v>
      </c>
    </row>
    <row r="167" spans="1:2">
      <c r="A167" s="1303"/>
      <c r="B167" s="1364" t="s">
        <v>181</v>
      </c>
    </row>
    <row r="168" spans="1:2">
      <c r="A168" s="1303"/>
      <c r="B168" s="1364" t="s">
        <v>182</v>
      </c>
    </row>
    <row r="169" spans="1:2">
      <c r="A169" s="1303"/>
      <c r="B169" s="1364" t="s">
        <v>183</v>
      </c>
    </row>
    <row r="170" spans="1:2">
      <c r="A170" s="1303"/>
      <c r="B170" s="1364" t="s">
        <v>184</v>
      </c>
    </row>
    <row r="171" spans="1:2">
      <c r="A171" s="1303"/>
      <c r="B171" s="1364" t="s">
        <v>185</v>
      </c>
    </row>
    <row r="172" spans="1:2">
      <c r="A172" s="1303"/>
      <c r="B172" s="1364" t="s">
        <v>186</v>
      </c>
    </row>
    <row r="173" spans="1:2">
      <c r="A173" s="1303"/>
      <c r="B173" s="1364" t="s">
        <v>187</v>
      </c>
    </row>
    <row r="174" spans="1:2">
      <c r="A174" s="1303"/>
      <c r="B174" s="1364" t="s">
        <v>188</v>
      </c>
    </row>
    <row r="175" spans="1:2">
      <c r="A175" s="1303"/>
      <c r="B175" s="1364" t="s">
        <v>189</v>
      </c>
    </row>
    <row r="176" spans="1:2">
      <c r="A176" s="1303"/>
      <c r="B176" s="1364" t="s">
        <v>190</v>
      </c>
    </row>
    <row r="177" spans="1:2">
      <c r="A177" s="1303"/>
      <c r="B177" s="1364" t="s">
        <v>191</v>
      </c>
    </row>
    <row r="178" spans="1:2">
      <c r="A178" s="1303"/>
      <c r="B178" s="1364" t="s">
        <v>192</v>
      </c>
    </row>
    <row r="179" spans="1:2">
      <c r="A179" s="1303"/>
      <c r="B179" s="1364" t="s">
        <v>193</v>
      </c>
    </row>
    <row r="180" spans="1:2">
      <c r="A180" s="1303"/>
      <c r="B180" s="1364" t="s">
        <v>194</v>
      </c>
    </row>
    <row r="181" spans="1:2">
      <c r="A181" s="1303"/>
      <c r="B181" s="1364" t="s">
        <v>195</v>
      </c>
    </row>
    <row r="182" spans="1:2">
      <c r="A182" s="1303"/>
      <c r="B182" s="1364" t="s">
        <v>196</v>
      </c>
    </row>
    <row r="183" spans="1:2">
      <c r="A183" s="1303"/>
      <c r="B183" s="1364" t="s">
        <v>197</v>
      </c>
    </row>
    <row r="184" spans="1:2">
      <c r="A184" s="1303"/>
      <c r="B184" s="1364" t="s">
        <v>198</v>
      </c>
    </row>
    <row r="185" spans="1:2">
      <c r="A185" s="1303"/>
      <c r="B185" s="1364" t="s">
        <v>199</v>
      </c>
    </row>
    <row r="186" spans="1:2">
      <c r="A186" s="1303"/>
      <c r="B186" s="1364" t="s">
        <v>200</v>
      </c>
    </row>
    <row r="187" spans="1:2">
      <c r="A187" s="1303"/>
      <c r="B187" s="1364" t="s">
        <v>201</v>
      </c>
    </row>
    <row r="188" spans="1:2">
      <c r="A188" s="1303"/>
      <c r="B188" s="1364" t="s">
        <v>202</v>
      </c>
    </row>
    <row r="189" spans="1:2">
      <c r="A189" s="1303"/>
      <c r="B189" s="1364" t="s">
        <v>203</v>
      </c>
    </row>
    <row r="190" spans="1:2">
      <c r="A190" s="1303"/>
      <c r="B190" s="1364" t="s">
        <v>204</v>
      </c>
    </row>
    <row r="191" spans="1:2">
      <c r="A191" s="1303"/>
      <c r="B191" s="1364" t="s">
        <v>205</v>
      </c>
    </row>
    <row r="192" spans="1:2">
      <c r="A192" s="1303"/>
      <c r="B192" s="1364" t="s">
        <v>206</v>
      </c>
    </row>
    <row r="193" spans="1:2">
      <c r="A193" s="1303"/>
      <c r="B193" s="1364" t="s">
        <v>207</v>
      </c>
    </row>
    <row r="194" spans="1:2">
      <c r="A194" s="1303"/>
      <c r="B194" s="1364" t="s">
        <v>208</v>
      </c>
    </row>
    <row r="195" spans="1:2">
      <c r="A195" s="1303"/>
      <c r="B195" s="1364" t="s">
        <v>209</v>
      </c>
    </row>
    <row r="196" spans="1:2">
      <c r="A196" s="1303"/>
      <c r="B196" s="1364" t="s">
        <v>210</v>
      </c>
    </row>
    <row r="197" spans="1:2">
      <c r="A197" s="1303"/>
      <c r="B197" s="1364" t="s">
        <v>211</v>
      </c>
    </row>
    <row r="198" spans="1:2">
      <c r="A198" s="1303"/>
      <c r="B198" s="1364" t="s">
        <v>212</v>
      </c>
    </row>
    <row r="199" spans="1:2">
      <c r="A199" s="1303"/>
      <c r="B199" s="1365" t="s">
        <v>213</v>
      </c>
    </row>
    <row r="200" spans="1:2">
      <c r="A200" s="1303"/>
      <c r="B200" s="1365" t="s">
        <v>214</v>
      </c>
    </row>
    <row r="201" spans="1:2">
      <c r="A201" s="1303"/>
      <c r="B201" s="1365" t="s">
        <v>215</v>
      </c>
    </row>
    <row r="202" spans="1:2">
      <c r="A202" s="1303"/>
      <c r="B202" s="1365" t="s">
        <v>216</v>
      </c>
    </row>
    <row r="203" spans="1:2">
      <c r="A203" s="1303"/>
      <c r="B203" s="1365" t="s">
        <v>217</v>
      </c>
    </row>
    <row r="204" spans="1:2">
      <c r="A204" s="1303"/>
      <c r="B204" s="1365" t="s">
        <v>218</v>
      </c>
    </row>
    <row r="205" spans="1:2">
      <c r="A205" s="1303"/>
      <c r="B205" s="1365" t="s">
        <v>219</v>
      </c>
    </row>
    <row r="206" spans="1:2">
      <c r="A206" s="1303"/>
      <c r="B206" s="1365" t="s">
        <v>220</v>
      </c>
    </row>
    <row r="207" spans="1:2">
      <c r="A207" s="1303"/>
      <c r="B207" s="1365" t="s">
        <v>221</v>
      </c>
    </row>
    <row r="208" spans="1:2">
      <c r="A208" s="1303"/>
      <c r="B208" s="1365" t="s">
        <v>222</v>
      </c>
    </row>
    <row r="209" spans="1:2">
      <c r="A209" s="1303"/>
      <c r="B209" s="1365" t="s">
        <v>223</v>
      </c>
    </row>
    <row r="210" spans="1:2">
      <c r="A210" s="1303"/>
      <c r="B210" s="1365" t="s">
        <v>224</v>
      </c>
    </row>
    <row r="211" spans="1:2">
      <c r="A211" s="1303"/>
      <c r="B211" s="1365" t="s">
        <v>225</v>
      </c>
    </row>
    <row r="212" spans="1:2">
      <c r="A212" s="1303"/>
      <c r="B212" s="1365" t="s">
        <v>226</v>
      </c>
    </row>
    <row r="213" spans="1:2">
      <c r="A213" s="1303"/>
      <c r="B213" s="1365" t="s">
        <v>227</v>
      </c>
    </row>
    <row r="214" spans="1:2">
      <c r="A214" s="1303"/>
      <c r="B214" s="1365" t="s">
        <v>228</v>
      </c>
    </row>
    <row r="215" spans="1:2">
      <c r="A215" s="1303"/>
      <c r="B215" s="1365" t="s">
        <v>229</v>
      </c>
    </row>
    <row r="216" spans="1:2">
      <c r="A216" s="1303"/>
      <c r="B216" s="1365" t="s">
        <v>230</v>
      </c>
    </row>
    <row r="217" spans="1:2">
      <c r="A217" s="1303"/>
      <c r="B217" s="1365" t="s">
        <v>231</v>
      </c>
    </row>
    <row r="218" spans="1:2">
      <c r="A218" s="1303"/>
      <c r="B218" s="1365" t="s">
        <v>232</v>
      </c>
    </row>
    <row r="219" spans="1:2">
      <c r="A219" s="1303"/>
      <c r="B219" s="1365" t="s">
        <v>233</v>
      </c>
    </row>
    <row r="220" spans="1:2">
      <c r="A220" s="1303"/>
      <c r="B220" s="1365" t="s">
        <v>234</v>
      </c>
    </row>
    <row r="221" spans="1:2">
      <c r="A221" s="1303"/>
      <c r="B221" s="1365" t="s">
        <v>235</v>
      </c>
    </row>
    <row r="222" spans="1:2">
      <c r="A222" s="1303"/>
      <c r="B222" s="1365" t="s">
        <v>236</v>
      </c>
    </row>
    <row r="223" spans="1:2">
      <c r="A223" s="1303"/>
      <c r="B223" s="1365" t="s">
        <v>237</v>
      </c>
    </row>
    <row r="224" spans="1:2">
      <c r="A224" s="1303"/>
      <c r="B224" s="1365" t="s">
        <v>238</v>
      </c>
    </row>
    <row r="225" spans="1:2">
      <c r="A225" s="1303"/>
      <c r="B225" s="1365" t="s">
        <v>239</v>
      </c>
    </row>
    <row r="226" spans="1:2">
      <c r="A226" s="1303"/>
      <c r="B226" s="1365" t="s">
        <v>240</v>
      </c>
    </row>
    <row r="227" spans="1:2">
      <c r="A227" s="1303"/>
      <c r="B227" s="1365" t="s">
        <v>241</v>
      </c>
    </row>
    <row r="228" spans="1:2">
      <c r="A228" s="1303"/>
      <c r="B228" s="1365" t="s">
        <v>242</v>
      </c>
    </row>
    <row r="229" spans="1:2">
      <c r="A229" s="1303"/>
      <c r="B229" s="1365" t="s">
        <v>243</v>
      </c>
    </row>
    <row r="230" spans="1:2">
      <c r="A230" s="1303"/>
      <c r="B230" s="1365" t="s">
        <v>244</v>
      </c>
    </row>
    <row r="231" spans="1:2">
      <c r="A231" s="1303"/>
      <c r="B231" s="1365" t="s">
        <v>245</v>
      </c>
    </row>
    <row r="232" spans="1:2">
      <c r="A232" s="1303"/>
      <c r="B232" s="1365" t="s">
        <v>246</v>
      </c>
    </row>
    <row r="233" spans="1:2">
      <c r="A233" s="1303"/>
      <c r="B233" s="1365" t="s">
        <v>247</v>
      </c>
    </row>
    <row r="234" spans="1:2">
      <c r="A234" s="1303"/>
      <c r="B234" s="1365" t="s">
        <v>248</v>
      </c>
    </row>
    <row r="235" spans="1:2">
      <c r="A235" s="1303"/>
      <c r="B235" s="1365" t="s">
        <v>249</v>
      </c>
    </row>
    <row r="236" spans="1:2">
      <c r="A236" s="1303"/>
      <c r="B236" s="1365" t="s">
        <v>250</v>
      </c>
    </row>
    <row r="237" spans="1:2">
      <c r="A237" s="1303"/>
      <c r="B237" s="1365" t="s">
        <v>251</v>
      </c>
    </row>
    <row r="238" spans="1:2">
      <c r="A238" s="1303"/>
      <c r="B238" s="1365" t="s">
        <v>252</v>
      </c>
    </row>
    <row r="239" spans="1:2">
      <c r="A239" s="1303"/>
      <c r="B239" s="1365" t="s">
        <v>253</v>
      </c>
    </row>
    <row r="240" spans="1:2">
      <c r="A240" s="1303"/>
      <c r="B240" s="1365" t="s">
        <v>254</v>
      </c>
    </row>
    <row r="241" spans="1:2">
      <c r="A241" s="1303"/>
      <c r="B241" s="1365" t="s">
        <v>255</v>
      </c>
    </row>
    <row r="242" spans="1:2">
      <c r="A242" s="1303"/>
      <c r="B242" s="1365" t="s">
        <v>256</v>
      </c>
    </row>
    <row r="243" spans="1:2">
      <c r="A243" s="1303"/>
      <c r="B243" s="1365" t="s">
        <v>257</v>
      </c>
    </row>
    <row r="244" spans="1:2">
      <c r="A244" s="1303"/>
      <c r="B244" s="1365" t="s">
        <v>258</v>
      </c>
    </row>
    <row r="245" spans="1:2">
      <c r="A245" s="1303"/>
      <c r="B245" s="1365" t="s">
        <v>259</v>
      </c>
    </row>
    <row r="246" spans="1:2">
      <c r="A246" s="1303"/>
      <c r="B246" s="1365" t="s">
        <v>260</v>
      </c>
    </row>
    <row r="247" spans="1:2">
      <c r="A247" s="1303"/>
      <c r="B247" s="1365" t="s">
        <v>261</v>
      </c>
    </row>
    <row r="248" spans="1:2">
      <c r="A248" s="1303"/>
      <c r="B248" s="1365" t="s">
        <v>262</v>
      </c>
    </row>
    <row r="249" spans="1:2">
      <c r="A249" s="1303"/>
      <c r="B249" s="1365" t="s">
        <v>263</v>
      </c>
    </row>
    <row r="250" spans="1:2">
      <c r="A250" s="1303"/>
      <c r="B250" s="1365" t="s">
        <v>264</v>
      </c>
    </row>
    <row r="251" spans="1:2">
      <c r="A251" s="1303"/>
      <c r="B251" s="1365" t="s">
        <v>265</v>
      </c>
    </row>
    <row r="252" spans="1:2">
      <c r="A252" s="1303"/>
      <c r="B252" s="1365" t="s">
        <v>266</v>
      </c>
    </row>
    <row r="253" spans="1:2">
      <c r="A253" s="1303"/>
      <c r="B253" s="1365" t="s">
        <v>267</v>
      </c>
    </row>
    <row r="254" spans="1:2">
      <c r="A254" s="1303"/>
      <c r="B254" s="1365" t="s">
        <v>268</v>
      </c>
    </row>
    <row r="255" spans="1:2">
      <c r="A255" s="1303"/>
      <c r="B255" s="1365" t="s">
        <v>269</v>
      </c>
    </row>
    <row r="256" spans="1:2">
      <c r="A256" s="1303"/>
      <c r="B256" s="1365" t="s">
        <v>270</v>
      </c>
    </row>
    <row r="257" spans="1:2">
      <c r="A257" s="1303"/>
      <c r="B257" s="1365" t="s">
        <v>271</v>
      </c>
    </row>
    <row r="258" spans="1:2">
      <c r="A258" s="1303"/>
      <c r="B258" s="1365" t="s">
        <v>272</v>
      </c>
    </row>
    <row r="259" spans="1:2">
      <c r="A259" s="1303"/>
      <c r="B259" s="1365" t="s">
        <v>273</v>
      </c>
    </row>
    <row r="260" spans="1:2">
      <c r="A260" s="1303"/>
      <c r="B260" s="1365" t="s">
        <v>274</v>
      </c>
    </row>
    <row r="261" spans="1:2">
      <c r="A261" s="1303"/>
      <c r="B261" s="1365" t="s">
        <v>275</v>
      </c>
    </row>
    <row r="262" spans="1:2">
      <c r="A262" s="1303"/>
      <c r="B262" s="1365" t="s">
        <v>276</v>
      </c>
    </row>
    <row r="263" spans="1:2">
      <c r="A263" s="1303"/>
      <c r="B263" s="1365" t="s">
        <v>277</v>
      </c>
    </row>
    <row r="264" spans="1:2">
      <c r="A264" s="1303"/>
      <c r="B264" s="1365" t="s">
        <v>278</v>
      </c>
    </row>
    <row r="265" spans="1:2">
      <c r="A265" s="1303"/>
      <c r="B265" s="1365" t="s">
        <v>279</v>
      </c>
    </row>
    <row r="266" spans="1:2">
      <c r="A266" s="1303"/>
      <c r="B266" s="1365" t="s">
        <v>280</v>
      </c>
    </row>
    <row r="267" spans="1:2">
      <c r="A267" s="1303"/>
      <c r="B267" s="1365" t="s">
        <v>281</v>
      </c>
    </row>
    <row r="268" spans="1:2">
      <c r="A268" s="1303"/>
      <c r="B268" s="1365" t="s">
        <v>282</v>
      </c>
    </row>
    <row r="269" spans="1:2">
      <c r="A269" s="1303"/>
      <c r="B269" s="1365" t="s">
        <v>283</v>
      </c>
    </row>
    <row r="270" spans="1:2">
      <c r="A270" s="1303"/>
      <c r="B270" s="1365" t="s">
        <v>284</v>
      </c>
    </row>
    <row r="271" spans="1:2">
      <c r="A271" s="1303"/>
      <c r="B271" s="1365" t="s">
        <v>285</v>
      </c>
    </row>
    <row r="272" spans="1:2">
      <c r="A272" s="1303"/>
      <c r="B272" s="1365" t="s">
        <v>286</v>
      </c>
    </row>
    <row r="273" spans="1:2">
      <c r="A273" s="1303"/>
      <c r="B273" s="1365" t="s">
        <v>287</v>
      </c>
    </row>
    <row r="274" spans="1:2">
      <c r="A274" s="1303"/>
      <c r="B274" s="1365" t="s">
        <v>288</v>
      </c>
    </row>
    <row r="275" spans="1:2">
      <c r="A275" s="1303"/>
      <c r="B275" s="1365" t="s">
        <v>289</v>
      </c>
    </row>
    <row r="276" spans="1:2">
      <c r="A276" s="1303"/>
      <c r="B276" s="1365" t="s">
        <v>290</v>
      </c>
    </row>
    <row r="277" spans="1:2">
      <c r="A277" s="1303"/>
      <c r="B277" s="1365" t="s">
        <v>291</v>
      </c>
    </row>
    <row r="278" spans="1:2">
      <c r="A278" s="1303"/>
      <c r="B278" s="1365" t="s">
        <v>292</v>
      </c>
    </row>
    <row r="279" spans="1:2">
      <c r="A279" s="1303"/>
      <c r="B279" s="1365" t="s">
        <v>293</v>
      </c>
    </row>
    <row r="280" spans="1:2">
      <c r="A280" s="1303"/>
      <c r="B280" s="1365" t="s">
        <v>294</v>
      </c>
    </row>
    <row r="281" spans="1:2">
      <c r="A281" s="1303"/>
      <c r="B281" s="1365" t="s">
        <v>295</v>
      </c>
    </row>
    <row r="282" spans="1:2">
      <c r="A282" s="1303"/>
      <c r="B282" s="1365" t="s">
        <v>296</v>
      </c>
    </row>
    <row r="283" spans="1:2">
      <c r="A283" s="1303"/>
      <c r="B283" s="1365" t="s">
        <v>297</v>
      </c>
    </row>
    <row r="284" spans="1:2">
      <c r="A284" s="1303"/>
      <c r="B284" s="1365" t="s">
        <v>298</v>
      </c>
    </row>
    <row r="285" spans="1:2">
      <c r="A285" s="1303"/>
      <c r="B285" s="1365" t="s">
        <v>299</v>
      </c>
    </row>
    <row r="286" spans="1:2">
      <c r="A286" s="1303"/>
      <c r="B286" s="1365" t="s">
        <v>300</v>
      </c>
    </row>
    <row r="287" spans="1:2">
      <c r="A287" s="1303"/>
      <c r="B287" s="1365" t="s">
        <v>301</v>
      </c>
    </row>
    <row r="288" spans="1:2">
      <c r="A288" s="1303"/>
      <c r="B288" s="1365" t="s">
        <v>302</v>
      </c>
    </row>
    <row r="289" spans="1:2">
      <c r="A289" s="1303"/>
      <c r="B289" s="1365" t="s">
        <v>303</v>
      </c>
    </row>
    <row r="290" spans="1:2">
      <c r="A290" s="1303"/>
      <c r="B290" s="1365" t="s">
        <v>304</v>
      </c>
    </row>
    <row r="291" spans="1:2">
      <c r="A291" s="1303"/>
      <c r="B291" s="1365" t="s">
        <v>305</v>
      </c>
    </row>
    <row r="292" spans="1:2">
      <c r="A292" s="1303"/>
      <c r="B292" s="1365" t="s">
        <v>306</v>
      </c>
    </row>
    <row r="293" spans="1:2">
      <c r="A293" s="1303"/>
      <c r="B293" s="1365" t="s">
        <v>307</v>
      </c>
    </row>
    <row r="294" spans="1:2">
      <c r="A294" s="1303"/>
      <c r="B294" s="1365" t="s">
        <v>308</v>
      </c>
    </row>
    <row r="295" spans="1:2">
      <c r="A295" s="1303"/>
      <c r="B295" s="1365" t="s">
        <v>309</v>
      </c>
    </row>
    <row r="296" spans="1:2">
      <c r="A296" s="1303"/>
      <c r="B296" s="1365" t="s">
        <v>310</v>
      </c>
    </row>
    <row r="297" spans="1:2">
      <c r="A297" s="1303"/>
      <c r="B297" s="1365" t="s">
        <v>311</v>
      </c>
    </row>
    <row r="298" spans="1:2">
      <c r="A298" s="1303"/>
      <c r="B298" s="1365" t="s">
        <v>312</v>
      </c>
    </row>
    <row r="299" spans="1:2">
      <c r="A299" s="1303"/>
      <c r="B299" s="1365" t="s">
        <v>313</v>
      </c>
    </row>
    <row r="300" spans="1:2">
      <c r="A300" s="1303"/>
      <c r="B300" s="1365" t="s">
        <v>314</v>
      </c>
    </row>
    <row r="301" spans="1:2">
      <c r="A301" s="1303"/>
      <c r="B301" s="1365" t="s">
        <v>315</v>
      </c>
    </row>
    <row r="302" spans="1:2">
      <c r="A302" s="1303"/>
      <c r="B302" s="1365" t="s">
        <v>316</v>
      </c>
    </row>
    <row r="303" spans="1:2">
      <c r="A303" s="1303"/>
      <c r="B303" s="1365" t="s">
        <v>317</v>
      </c>
    </row>
    <row r="304" spans="1:2">
      <c r="A304" s="1303"/>
      <c r="B304" s="1365" t="s">
        <v>318</v>
      </c>
    </row>
    <row r="305" spans="1:2">
      <c r="A305" s="1303"/>
      <c r="B305" s="1365" t="s">
        <v>319</v>
      </c>
    </row>
    <row r="306" spans="1:2">
      <c r="A306" s="1303"/>
      <c r="B306" s="1365" t="s">
        <v>320</v>
      </c>
    </row>
    <row r="307" spans="1:2">
      <c r="A307" s="1303"/>
      <c r="B307" s="1365" t="s">
        <v>321</v>
      </c>
    </row>
    <row r="308" spans="1:2">
      <c r="A308" s="1303"/>
      <c r="B308" s="1365" t="s">
        <v>322</v>
      </c>
    </row>
    <row r="309" spans="1:2">
      <c r="A309" s="1303"/>
      <c r="B309" s="1365" t="s">
        <v>323</v>
      </c>
    </row>
    <row r="310" spans="1:2">
      <c r="A310" s="1303"/>
      <c r="B310" s="1365" t="s">
        <v>324</v>
      </c>
    </row>
    <row r="311" spans="1:2">
      <c r="A311" s="1303"/>
      <c r="B311" s="1365" t="s">
        <v>325</v>
      </c>
    </row>
    <row r="312" spans="1:2">
      <c r="A312" s="1303"/>
      <c r="B312" s="1365" t="s">
        <v>326</v>
      </c>
    </row>
    <row r="313" spans="1:2">
      <c r="A313" s="1303"/>
      <c r="B313" s="1365" t="s">
        <v>327</v>
      </c>
    </row>
  </sheetData>
  <mergeCells count="45">
    <mergeCell ref="B1:L1"/>
    <mergeCell ref="B2:L2"/>
    <mergeCell ref="B3:K3"/>
    <mergeCell ref="B4:L4"/>
    <mergeCell ref="B5:C5"/>
    <mergeCell ref="E5:F5"/>
    <mergeCell ref="H5:I5"/>
    <mergeCell ref="K5:L5"/>
    <mergeCell ref="B6:C6"/>
    <mergeCell ref="E6:F6"/>
    <mergeCell ref="H6:I6"/>
    <mergeCell ref="K6:L6"/>
    <mergeCell ref="B8:C8"/>
    <mergeCell ref="E8:F8"/>
    <mergeCell ref="H8:I8"/>
    <mergeCell ref="K8:L8"/>
    <mergeCell ref="B9:C9"/>
    <mergeCell ref="E9:F9"/>
    <mergeCell ref="H9:I9"/>
    <mergeCell ref="K9:L9"/>
    <mergeCell ref="B11:C11"/>
    <mergeCell ref="E11:F11"/>
    <mergeCell ref="H11:I11"/>
    <mergeCell ref="K11:L11"/>
    <mergeCell ref="B12:C12"/>
    <mergeCell ref="E12:F12"/>
    <mergeCell ref="H12:I12"/>
    <mergeCell ref="K12:L12"/>
    <mergeCell ref="B14:C14"/>
    <mergeCell ref="E14:F14"/>
    <mergeCell ref="H14:I14"/>
    <mergeCell ref="K14:L14"/>
    <mergeCell ref="B15:C15"/>
    <mergeCell ref="E15:F15"/>
    <mergeCell ref="H15:I15"/>
    <mergeCell ref="K15:L15"/>
    <mergeCell ref="B17:C17"/>
    <mergeCell ref="E17:F17"/>
    <mergeCell ref="B18:C18"/>
    <mergeCell ref="E18:F18"/>
    <mergeCell ref="B25:L25"/>
    <mergeCell ref="B26:L26"/>
    <mergeCell ref="A1:A313"/>
    <mergeCell ref="G11:G12"/>
    <mergeCell ref="B21:L24"/>
  </mergeCells>
  <hyperlinks>
    <hyperlink ref="B25:L25" r:id="rId1" display="销售服务热线：010-88453392           了解更多www.88453392.com"/>
    <hyperlink ref="B8:C9" location="奇瑞捷豹路虎!A1" display="奇瑞捷豹路虎"/>
    <hyperlink ref="E9:F9" location="一汽大众!A1" display="迈腾 探岳 高尔夫    CC &#10;高尔夫GTI 速腾 探歌&#10; 宝来  探影 揽境"/>
    <hyperlink ref="E8:F8" location="一汽大众!A1" display="一汽大众"/>
    <hyperlink ref="E5:F5" location="华晨宝马!A1" display="华晨宝马"/>
    <hyperlink ref="E6:F6" location="华晨宝马!A1" display="5系 3系&#10;X5 X3长轴距版"/>
    <hyperlink ref="H5:I5" location="沃尔沃!A1" display="沃尔沃"/>
    <hyperlink ref="H6:I6" location="沃尔沃!A1" display="S90 S60 XC60 XC70"/>
    <hyperlink ref="B5:C6" location="一汽奥迪!A1" display="一汽奥迪"/>
    <hyperlink ref="K5:L6" location="上汽奥迪!A1" display="上汽奥迪"/>
    <hyperlink ref="B17:C18" location="上汽通用!A1" display="上汽通用"/>
    <hyperlink ref="K14:L15" location="广汽本田!A1" display="广汽本田"/>
    <hyperlink ref="H14:I15" location="长安马自达!A1" display="长安马自达"/>
    <hyperlink ref="E14:F15" location="东风本田!A1" display="东风本田"/>
    <hyperlink ref="B15:C15" location="广汽丰田!A1" display="赛那 汉兰达 凯美瑞 雷凌 &#10;铂智3X 铂智4X&#10;威兰达 锋兰达"/>
    <hyperlink ref="B14:C14" location="广汽丰田!A1" display="广汽丰田"/>
    <hyperlink ref="K11:L12" location="一汽丰田!A1" display="一汽丰田"/>
    <hyperlink ref="H11:I12" location="英菲尼迪!A1" display="东风英菲尼迪"/>
    <hyperlink ref="E11:F12" location="上汽大众!A1" display="上汽大众"/>
    <hyperlink ref="B11:C12" location="东风日产!A1" display="东风日产"/>
    <hyperlink ref="K8:L9" location="长安福特!A1" display="长安福特"/>
    <hyperlink ref="H9:I9" location="长安林肯!A1" display="冒险家  航海家  飞行家  &#10;林肯Z"/>
    <hyperlink ref="E17:F18" location="北京现代!A1" display="北京现代"/>
    <hyperlink ref="H12:I12" location="英菲尼迪!A1" display="QX60 QX50 Q50L"/>
    <hyperlink ref="H8:I9" location="林肯!A1" display="林肯"/>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K71"/>
  <sheetViews>
    <sheetView zoomScale="90" zoomScaleNormal="90" workbookViewId="0">
      <selection activeCell="A1" sqref="A1:G1"/>
    </sheetView>
  </sheetViews>
  <sheetFormatPr defaultColWidth="9" defaultRowHeight="16.5"/>
  <cols>
    <col min="1" max="1" width="14.6333333333333" style="1157" customWidth="1"/>
    <col min="2" max="2" width="65.3833333333333" style="1157" customWidth="1"/>
    <col min="3" max="3" width="20.6333333333333" style="1160" customWidth="1"/>
    <col min="4" max="4" width="20.6333333333333" style="1161" customWidth="1"/>
    <col min="5" max="5" width="17.075" style="1162" customWidth="1"/>
    <col min="6" max="6" width="13.6333333333333" style="1163" customWidth="1"/>
    <col min="7" max="7" width="22.8833333333333" style="1164" customWidth="1"/>
    <col min="8" max="8" width="9" style="150"/>
    <col min="9" max="9" width="9" style="1159"/>
    <col min="10" max="16384" width="9" style="150"/>
  </cols>
  <sheetData>
    <row r="1" s="1156" customFormat="1" ht="48" customHeight="1" spans="1:11">
      <c r="A1" s="1165" t="s">
        <v>3</v>
      </c>
      <c r="B1" s="1166"/>
      <c r="C1" s="1166"/>
      <c r="D1" s="1167"/>
      <c r="E1" s="1167"/>
      <c r="F1" s="1168"/>
      <c r="G1" s="1168"/>
      <c r="I1" s="1159"/>
    </row>
    <row r="2" s="1157" customFormat="1" ht="45" customHeight="1" spans="1:11">
      <c r="A2" s="1169" t="s">
        <v>328</v>
      </c>
      <c r="B2" s="1170"/>
      <c r="C2" s="1170"/>
      <c r="D2" s="1170"/>
      <c r="E2" s="1171"/>
      <c r="F2" s="1170"/>
      <c r="G2" s="1172"/>
      <c r="I2" s="1159"/>
    </row>
    <row r="3" s="1157" customFormat="1" ht="61" customHeight="1" spans="1:11">
      <c r="A3" s="1173" t="s">
        <v>329</v>
      </c>
      <c r="B3" s="1174"/>
      <c r="C3" s="1174"/>
      <c r="D3" s="1174"/>
      <c r="E3" s="1175"/>
      <c r="F3" s="1174"/>
      <c r="G3" s="1174"/>
      <c r="I3" s="1159"/>
    </row>
    <row r="4" s="1157" customFormat="1" ht="409" customHeight="1" spans="1:11">
      <c r="A4" s="1176" t="s">
        <v>330</v>
      </c>
      <c r="B4" s="1176"/>
      <c r="C4" s="1176"/>
      <c r="D4" s="1176"/>
      <c r="E4" s="1177"/>
      <c r="F4" s="1176"/>
      <c r="G4" s="1176"/>
      <c r="I4" s="1159"/>
    </row>
    <row r="5" s="1156" customFormat="1" ht="54.75" customHeight="1" spans="1:11">
      <c r="A5" s="1178" t="s">
        <v>331</v>
      </c>
      <c r="B5" s="1179"/>
      <c r="C5" s="1179"/>
      <c r="D5" s="1180"/>
      <c r="E5" s="1180"/>
      <c r="F5" s="1181"/>
      <c r="G5" s="1182"/>
      <c r="H5" s="1183" t="s">
        <v>332</v>
      </c>
      <c r="I5" s="1159"/>
    </row>
    <row r="6" s="1157" customFormat="1" ht="30" customHeight="1" spans="1:11">
      <c r="A6" s="1184" t="s">
        <v>333</v>
      </c>
      <c r="B6" s="1185" t="s">
        <v>334</v>
      </c>
      <c r="C6" s="1186" t="s">
        <v>335</v>
      </c>
      <c r="D6" s="1187" t="s">
        <v>336</v>
      </c>
      <c r="E6" s="1188" t="s">
        <v>337</v>
      </c>
      <c r="F6" s="1189" t="s">
        <v>338</v>
      </c>
      <c r="G6" s="1190" t="s">
        <v>339</v>
      </c>
      <c r="I6" s="1159"/>
    </row>
    <row r="7" s="1157" customFormat="1" ht="26.1" customHeight="1" spans="1:11">
      <c r="A7" s="1191" t="s">
        <v>340</v>
      </c>
      <c r="B7" s="1192" t="s">
        <v>341</v>
      </c>
      <c r="C7" s="1193">
        <v>322800</v>
      </c>
      <c r="D7" s="1193">
        <v>296653.25</v>
      </c>
      <c r="E7" s="1194">
        <v>288653.25</v>
      </c>
      <c r="F7" s="1195">
        <f>1-D7/C7</f>
        <v>0.0809998451053284</v>
      </c>
      <c r="G7" s="1196" t="s">
        <v>342</v>
      </c>
      <c r="I7" s="1159"/>
      <c r="K7" s="1197"/>
    </row>
    <row r="8" s="1157" customFormat="1" ht="26.1" customHeight="1" spans="1:11">
      <c r="A8" s="1191"/>
      <c r="B8" s="242" t="s">
        <v>343</v>
      </c>
      <c r="C8" s="1193">
        <v>346800</v>
      </c>
      <c r="D8" s="1193">
        <v>318709.72</v>
      </c>
      <c r="E8" s="1194">
        <v>306709.72</v>
      </c>
      <c r="F8" s="1195">
        <f>1-D8/C8</f>
        <v>0.0809985005767013</v>
      </c>
      <c r="G8" s="1196"/>
      <c r="H8" s="1198"/>
      <c r="I8" s="1159"/>
      <c r="K8" s="1197"/>
    </row>
    <row r="9" s="1157" customFormat="1" ht="26.1" customHeight="1" spans="1:11">
      <c r="A9" s="1191"/>
      <c r="B9" s="242" t="s">
        <v>344</v>
      </c>
      <c r="C9" s="1193">
        <v>377800</v>
      </c>
      <c r="D9" s="1193">
        <v>347198.15</v>
      </c>
      <c r="E9" s="1194">
        <v>335198.15</v>
      </c>
      <c r="F9" s="1195">
        <f t="shared" ref="F9:F16" si="0">1-D9/C9</f>
        <v>0.0810001323451561</v>
      </c>
      <c r="G9" s="1196"/>
      <c r="H9" s="1198"/>
      <c r="I9" s="1159"/>
      <c r="K9" s="1197"/>
    </row>
    <row r="10" s="1157" customFormat="1" ht="26.1" customHeight="1" spans="1:11">
      <c r="A10" s="1191"/>
      <c r="B10" s="242" t="s">
        <v>345</v>
      </c>
      <c r="C10" s="1193">
        <v>400800</v>
      </c>
      <c r="D10" s="1193">
        <v>368334.8</v>
      </c>
      <c r="E10" s="1194">
        <v>356334.8</v>
      </c>
      <c r="F10" s="1195">
        <f t="shared" si="0"/>
        <v>0.0810009980039921</v>
      </c>
      <c r="G10" s="1196"/>
      <c r="H10" s="1198"/>
      <c r="I10" s="1159"/>
      <c r="K10" s="1197"/>
    </row>
    <row r="11" s="1157" customFormat="1" ht="149" customHeight="1" spans="1:11">
      <c r="A11" s="1199"/>
      <c r="B11" s="1200" t="s">
        <v>346</v>
      </c>
      <c r="C11" s="1200"/>
      <c r="D11" s="1200"/>
      <c r="E11" s="1201"/>
      <c r="F11" s="1200"/>
      <c r="G11" s="1196"/>
      <c r="I11" s="1159"/>
    </row>
    <row r="12" s="1157" customFormat="1" ht="30" customHeight="1" spans="1:11">
      <c r="A12" s="1184" t="s">
        <v>333</v>
      </c>
      <c r="B12" s="1185" t="s">
        <v>334</v>
      </c>
      <c r="C12" s="1186" t="s">
        <v>335</v>
      </c>
      <c r="D12" s="1187" t="s">
        <v>336</v>
      </c>
      <c r="E12" s="1188" t="s">
        <v>337</v>
      </c>
      <c r="F12" s="1189" t="s">
        <v>338</v>
      </c>
      <c r="G12" s="1190" t="s">
        <v>339</v>
      </c>
      <c r="I12" s="1159"/>
    </row>
    <row r="13" s="1157" customFormat="1" ht="26.1" customHeight="1" spans="1:11">
      <c r="A13" s="1202" t="s">
        <v>347</v>
      </c>
      <c r="B13" s="1203" t="s">
        <v>348</v>
      </c>
      <c r="C13" s="1204">
        <v>336900</v>
      </c>
      <c r="D13" s="1193">
        <v>310285.57</v>
      </c>
      <c r="E13" s="1205">
        <v>298285.57</v>
      </c>
      <c r="F13" s="1206">
        <f t="shared" si="0"/>
        <v>0.0789980112793115</v>
      </c>
      <c r="G13" s="1207" t="s">
        <v>349</v>
      </c>
      <c r="I13" s="1159"/>
      <c r="K13" s="1197"/>
    </row>
    <row r="14" s="1157" customFormat="1" ht="26.1" customHeight="1" spans="1:11">
      <c r="A14" s="1208"/>
      <c r="B14" s="1203" t="s">
        <v>350</v>
      </c>
      <c r="C14" s="1204">
        <v>367900</v>
      </c>
      <c r="D14" s="1193">
        <v>338835.02</v>
      </c>
      <c r="E14" s="1205">
        <v>326835.02</v>
      </c>
      <c r="F14" s="1206">
        <f t="shared" si="0"/>
        <v>0.0790023919543356</v>
      </c>
      <c r="G14" s="1209"/>
      <c r="I14" s="1159"/>
      <c r="K14" s="1197"/>
    </row>
    <row r="15" s="1157" customFormat="1" ht="26.1" customHeight="1" spans="1:11">
      <c r="A15" s="1208"/>
      <c r="B15" s="1203" t="s">
        <v>351</v>
      </c>
      <c r="C15" s="1204">
        <v>403900</v>
      </c>
      <c r="D15" s="1193">
        <v>371991.48</v>
      </c>
      <c r="E15" s="1205">
        <v>359991.48</v>
      </c>
      <c r="F15" s="1206">
        <f t="shared" si="0"/>
        <v>0.0790010398613519</v>
      </c>
      <c r="G15" s="1209"/>
      <c r="I15" s="1159"/>
      <c r="K15" s="1197"/>
    </row>
    <row r="16" s="1157" customFormat="1" ht="26.1" customHeight="1" spans="1:11">
      <c r="A16" s="1208"/>
      <c r="B16" s="1203" t="s">
        <v>352</v>
      </c>
      <c r="C16" s="1204">
        <v>453900</v>
      </c>
      <c r="D16" s="1193">
        <v>418041.24</v>
      </c>
      <c r="E16" s="1205">
        <v>406041.24</v>
      </c>
      <c r="F16" s="1206">
        <f t="shared" si="0"/>
        <v>0.0790014540647721</v>
      </c>
      <c r="G16" s="1209"/>
      <c r="I16" s="1159"/>
      <c r="K16" s="1197"/>
    </row>
    <row r="17" s="1157" customFormat="1" ht="122" customHeight="1" spans="1:11">
      <c r="A17" s="1210"/>
      <c r="B17" s="1211" t="s">
        <v>353</v>
      </c>
      <c r="C17" s="1212"/>
      <c r="D17" s="1212"/>
      <c r="E17" s="1213"/>
      <c r="F17" s="1214"/>
      <c r="G17" s="1215"/>
      <c r="I17" s="1159"/>
    </row>
    <row r="18" ht="30" customHeight="1" spans="1:11">
      <c r="A18" s="1216" t="s">
        <v>333</v>
      </c>
      <c r="B18" s="1217" t="s">
        <v>354</v>
      </c>
      <c r="C18" s="1218" t="s">
        <v>335</v>
      </c>
      <c r="D18" s="1219" t="s">
        <v>336</v>
      </c>
      <c r="E18" s="1188" t="s">
        <v>337</v>
      </c>
      <c r="F18" s="1220" t="s">
        <v>338</v>
      </c>
      <c r="G18" s="1220" t="s">
        <v>339</v>
      </c>
    </row>
    <row r="19" ht="26.1" customHeight="1" spans="1:11">
      <c r="A19" s="1221" t="s">
        <v>355</v>
      </c>
      <c r="B19" s="1222" t="s">
        <v>356</v>
      </c>
      <c r="C19" s="1193">
        <v>255800</v>
      </c>
      <c r="D19" s="1193">
        <v>225103.91</v>
      </c>
      <c r="E19" s="1223">
        <v>217103.91</v>
      </c>
      <c r="F19" s="1224">
        <f>1-D19/C19</f>
        <v>0.120000351837373</v>
      </c>
      <c r="G19" s="1225" t="s">
        <v>357</v>
      </c>
      <c r="K19" s="1197"/>
    </row>
    <row r="20" ht="26.1" customHeight="1" spans="1:11">
      <c r="A20" s="1221"/>
      <c r="B20" s="1222" t="s">
        <v>358</v>
      </c>
      <c r="C20" s="1193">
        <v>274800</v>
      </c>
      <c r="D20" s="1193">
        <v>241824.52</v>
      </c>
      <c r="E20" s="1223">
        <v>233824.52</v>
      </c>
      <c r="F20" s="1224">
        <f>1-D20/C20</f>
        <v>0.119998107714702</v>
      </c>
      <c r="G20" s="1225"/>
      <c r="K20" s="1197"/>
    </row>
    <row r="21" s="1158" customFormat="1" ht="26.1" customHeight="1" spans="1:11">
      <c r="A21" s="248"/>
      <c r="B21" s="1222" t="s">
        <v>359</v>
      </c>
      <c r="C21" s="1193">
        <v>290900</v>
      </c>
      <c r="D21" s="1193">
        <v>255991.33</v>
      </c>
      <c r="E21" s="1223">
        <v>247991.33</v>
      </c>
      <c r="F21" s="1224">
        <f>1-D21/C21</f>
        <v>0.120002303196975</v>
      </c>
      <c r="G21" s="1225"/>
      <c r="H21" s="1158"/>
      <c r="I21" s="1226"/>
      <c r="K21" s="1227"/>
    </row>
    <row r="22" ht="26.1" customHeight="1" spans="1:11">
      <c r="A22" s="1221"/>
      <c r="B22" s="1222" t="s">
        <v>360</v>
      </c>
      <c r="C22" s="1193">
        <v>306800</v>
      </c>
      <c r="D22" s="1193">
        <v>269982.99</v>
      </c>
      <c r="E22" s="1223">
        <v>261982.99</v>
      </c>
      <c r="F22" s="1224">
        <v>0.12</v>
      </c>
      <c r="G22" s="1225"/>
      <c r="K22" s="1197"/>
    </row>
    <row r="23" ht="26.1" customHeight="1" spans="1:11">
      <c r="A23" s="1221"/>
      <c r="B23" s="1222" t="s">
        <v>361</v>
      </c>
      <c r="C23" s="1193">
        <v>309800</v>
      </c>
      <c r="D23" s="1193">
        <v>272623.8</v>
      </c>
      <c r="E23" s="1223">
        <v>264623.8</v>
      </c>
      <c r="F23" s="1224">
        <f>1-D23/C23</f>
        <v>0.120000645577792</v>
      </c>
      <c r="G23" s="1225"/>
      <c r="K23" s="1197"/>
    </row>
    <row r="24" ht="26.1" customHeight="1" spans="1:11">
      <c r="A24" s="1221"/>
      <c r="B24" s="1222" t="s">
        <v>362</v>
      </c>
      <c r="C24" s="1193">
        <v>346800</v>
      </c>
      <c r="D24" s="1193">
        <v>305183.62</v>
      </c>
      <c r="E24" s="1223">
        <v>293183.62</v>
      </c>
      <c r="F24" s="1224">
        <f>1-D24/C24</f>
        <v>0.120001095732411</v>
      </c>
      <c r="G24" s="1225"/>
      <c r="K24" s="1197"/>
    </row>
    <row r="25" ht="125" customHeight="1" spans="1:11">
      <c r="A25" s="1221"/>
      <c r="B25" s="1212" t="s">
        <v>363</v>
      </c>
      <c r="C25" s="1228"/>
      <c r="D25" s="1228"/>
      <c r="E25" s="1229"/>
      <c r="F25" s="1228"/>
      <c r="G25" s="1225"/>
      <c r="K25" s="1197"/>
    </row>
    <row r="26" ht="30" customHeight="1" spans="1:11">
      <c r="A26" s="1184" t="s">
        <v>333</v>
      </c>
      <c r="B26" s="1185" t="s">
        <v>334</v>
      </c>
      <c r="C26" s="1186" t="s">
        <v>335</v>
      </c>
      <c r="D26" s="1187" t="s">
        <v>336</v>
      </c>
      <c r="E26" s="1188" t="s">
        <v>337</v>
      </c>
      <c r="F26" s="1189" t="s">
        <v>338</v>
      </c>
      <c r="G26" s="1190" t="s">
        <v>339</v>
      </c>
    </row>
    <row r="27" ht="26.1" customHeight="1" spans="1:11">
      <c r="A27" s="1202" t="s">
        <v>364</v>
      </c>
      <c r="B27" s="1203" t="s">
        <v>365</v>
      </c>
      <c r="C27" s="1204">
        <v>427900</v>
      </c>
      <c r="D27" s="1193">
        <v>286693.43</v>
      </c>
      <c r="E27" s="1205">
        <v>278693.43</v>
      </c>
      <c r="F27" s="1206">
        <f>1-D27/C27</f>
        <v>0.329998995092311</v>
      </c>
      <c r="G27" s="1207" t="s">
        <v>349</v>
      </c>
      <c r="K27" s="1197"/>
    </row>
    <row r="28" ht="26.1" customHeight="1" spans="1:11">
      <c r="A28" s="1208"/>
      <c r="B28" s="1203" t="s">
        <v>366</v>
      </c>
      <c r="C28" s="1204">
        <v>454900</v>
      </c>
      <c r="D28" s="1193">
        <v>304782.47</v>
      </c>
      <c r="E28" s="1205">
        <v>292782.47</v>
      </c>
      <c r="F28" s="1206">
        <f>1-D28/C28</f>
        <v>0.330001165091229</v>
      </c>
      <c r="G28" s="1209"/>
      <c r="K28" s="1197"/>
    </row>
    <row r="29" ht="26.1" customHeight="1" spans="1:11">
      <c r="A29" s="1208"/>
      <c r="B29" s="1203" t="s">
        <v>367</v>
      </c>
      <c r="C29" s="1204">
        <v>479900</v>
      </c>
      <c r="D29" s="1193">
        <v>321532.46</v>
      </c>
      <c r="E29" s="1205">
        <v>309532.46</v>
      </c>
      <c r="F29" s="1206">
        <f>1-D29/C29</f>
        <v>0.330001125234424</v>
      </c>
      <c r="G29" s="1209"/>
      <c r="K29" s="1197"/>
    </row>
    <row r="30" ht="122" customHeight="1" spans="1:11">
      <c r="A30" s="1210"/>
      <c r="B30" s="1211" t="s">
        <v>368</v>
      </c>
      <c r="C30" s="1212"/>
      <c r="D30" s="1212"/>
      <c r="E30" s="1213"/>
      <c r="F30" s="1214"/>
      <c r="G30" s="1215"/>
    </row>
    <row r="31" s="1157" customFormat="1" ht="26.1" customHeight="1" spans="1:11">
      <c r="A31" s="1184" t="s">
        <v>333</v>
      </c>
      <c r="B31" s="1185" t="s">
        <v>334</v>
      </c>
      <c r="C31" s="1186" t="s">
        <v>335</v>
      </c>
      <c r="D31" s="1187" t="s">
        <v>336</v>
      </c>
      <c r="E31" s="1188" t="s">
        <v>337</v>
      </c>
      <c r="F31" s="1189" t="s">
        <v>338</v>
      </c>
      <c r="G31" s="1190" t="s">
        <v>339</v>
      </c>
      <c r="I31" s="1159"/>
    </row>
    <row r="32" s="1157" customFormat="1" ht="26.1" customHeight="1" spans="1:11">
      <c r="A32" s="1191" t="s">
        <v>369</v>
      </c>
      <c r="B32" s="242" t="s">
        <v>370</v>
      </c>
      <c r="C32" s="1193">
        <v>369800</v>
      </c>
      <c r="D32" s="1193">
        <v>258859.27</v>
      </c>
      <c r="E32" s="1194">
        <v>250859.27</v>
      </c>
      <c r="F32" s="1230">
        <f>1-D32/C32</f>
        <v>0.300001974040022</v>
      </c>
      <c r="G32" s="1231" t="s">
        <v>342</v>
      </c>
      <c r="I32" s="1159"/>
    </row>
    <row r="33" s="1157" customFormat="1" ht="125" customHeight="1" spans="1:11">
      <c r="A33" s="1199"/>
      <c r="B33" s="1232" t="s">
        <v>371</v>
      </c>
      <c r="C33" s="1232"/>
      <c r="D33" s="1232"/>
      <c r="E33" s="1233"/>
      <c r="F33" s="1232"/>
      <c r="G33" s="1231"/>
      <c r="I33" s="1159"/>
    </row>
    <row r="34" ht="30" customHeight="1" spans="1:11">
      <c r="A34" s="1184" t="s">
        <v>333</v>
      </c>
      <c r="B34" s="1185" t="s">
        <v>334</v>
      </c>
      <c r="C34" s="1186" t="s">
        <v>335</v>
      </c>
      <c r="D34" s="1187" t="s">
        <v>336</v>
      </c>
      <c r="E34" s="1188" t="s">
        <v>337</v>
      </c>
      <c r="F34" s="1189" t="s">
        <v>338</v>
      </c>
      <c r="G34" s="1190" t="s">
        <v>339</v>
      </c>
    </row>
    <row r="35" ht="26.1" customHeight="1" spans="1:11">
      <c r="A35" s="1191" t="s">
        <v>372</v>
      </c>
      <c r="B35" s="1203" t="s">
        <v>373</v>
      </c>
      <c r="C35" s="1204">
        <v>389800</v>
      </c>
      <c r="D35" s="1193">
        <v>272859.97</v>
      </c>
      <c r="E35" s="1194">
        <v>264859.97</v>
      </c>
      <c r="F35" s="1230">
        <f>1-D35/C35</f>
        <v>0.300000076962545</v>
      </c>
      <c r="G35" s="1231" t="s">
        <v>342</v>
      </c>
      <c r="H35" s="1197"/>
    </row>
    <row r="36" ht="115" customHeight="1" spans="1:11">
      <c r="A36" s="1199"/>
      <c r="B36" s="1234" t="s">
        <v>374</v>
      </c>
      <c r="C36" s="1235"/>
      <c r="D36" s="1235"/>
      <c r="E36" s="1236"/>
      <c r="F36" s="1237"/>
      <c r="G36" s="1231"/>
    </row>
    <row r="37" ht="30" customHeight="1" spans="1:11">
      <c r="A37" s="1184" t="s">
        <v>333</v>
      </c>
      <c r="B37" s="1185" t="s">
        <v>334</v>
      </c>
      <c r="C37" s="1186" t="s">
        <v>335</v>
      </c>
      <c r="D37" s="1238" t="s">
        <v>336</v>
      </c>
      <c r="E37" s="1188" t="s">
        <v>337</v>
      </c>
      <c r="F37" s="1190" t="s">
        <v>338</v>
      </c>
      <c r="G37" s="1190" t="s">
        <v>339</v>
      </c>
    </row>
    <row r="38" ht="26.1" customHeight="1" spans="1:11">
      <c r="A38" s="1239" t="s">
        <v>375</v>
      </c>
      <c r="B38" s="1240" t="s">
        <v>376</v>
      </c>
      <c r="C38" s="1241">
        <v>289800</v>
      </c>
      <c r="D38" s="1242">
        <v>224594.28</v>
      </c>
      <c r="E38" s="1243">
        <v>216594.28</v>
      </c>
      <c r="F38" s="1244">
        <f t="shared" ref="F38:F40" si="1">1-D38/C38</f>
        <v>0.22500248447205</v>
      </c>
      <c r="G38" s="1207" t="s">
        <v>349</v>
      </c>
      <c r="K38" s="1197"/>
    </row>
    <row r="39" ht="26.1" customHeight="1" spans="1:11">
      <c r="A39" s="1191"/>
      <c r="B39" s="496" t="s">
        <v>377</v>
      </c>
      <c r="C39" s="1245">
        <v>309800</v>
      </c>
      <c r="D39" s="1204">
        <v>240094.49</v>
      </c>
      <c r="E39" s="1194">
        <v>232094.49</v>
      </c>
      <c r="F39" s="1230">
        <f t="shared" si="1"/>
        <v>0.22500164622337</v>
      </c>
      <c r="G39" s="1209"/>
      <c r="K39" s="1197"/>
    </row>
    <row r="40" ht="26.1" customHeight="1" spans="1:11">
      <c r="A40" s="1191"/>
      <c r="B40" s="1246" t="s">
        <v>378</v>
      </c>
      <c r="C40" s="1245">
        <v>329800</v>
      </c>
      <c r="D40" s="1204">
        <v>255594.7</v>
      </c>
      <c r="E40" s="1194">
        <v>247594.7</v>
      </c>
      <c r="F40" s="1230">
        <f t="shared" si="1"/>
        <v>0.225000909642207</v>
      </c>
      <c r="G40" s="1209"/>
      <c r="K40" s="1197"/>
    </row>
    <row r="41" ht="117" customHeight="1" spans="1:11">
      <c r="A41" s="1247"/>
      <c r="B41" s="1248" t="s">
        <v>379</v>
      </c>
      <c r="C41" s="1248"/>
      <c r="D41" s="1248"/>
      <c r="E41" s="1249"/>
      <c r="F41" s="1248"/>
      <c r="G41" s="1215"/>
    </row>
    <row r="42" ht="30" customHeight="1" spans="1:11">
      <c r="A42" s="1216" t="s">
        <v>333</v>
      </c>
      <c r="B42" s="1250" t="s">
        <v>354</v>
      </c>
      <c r="C42" s="1251" t="s">
        <v>335</v>
      </c>
      <c r="D42" s="1252" t="s">
        <v>336</v>
      </c>
      <c r="E42" s="1188" t="s">
        <v>337</v>
      </c>
      <c r="F42" s="1253" t="s">
        <v>338</v>
      </c>
      <c r="G42" s="1220" t="s">
        <v>339</v>
      </c>
      <c r="K42" s="1197"/>
    </row>
    <row r="43" ht="26.1" customHeight="1" spans="1:11">
      <c r="A43" s="1208" t="s">
        <v>380</v>
      </c>
      <c r="B43" s="1203" t="s">
        <v>381</v>
      </c>
      <c r="C43" s="1204">
        <v>169900</v>
      </c>
      <c r="D43" s="1193">
        <v>120628.63</v>
      </c>
      <c r="E43" s="1194">
        <v>116628.63</v>
      </c>
      <c r="F43" s="1254">
        <f>1-D43/C43</f>
        <v>0.290002177751619</v>
      </c>
      <c r="G43" s="1207" t="s">
        <v>349</v>
      </c>
      <c r="K43" s="1197"/>
    </row>
    <row r="44" ht="26.1" customHeight="1" spans="1:11">
      <c r="A44" s="1208"/>
      <c r="B44" s="242" t="s">
        <v>382</v>
      </c>
      <c r="C44" s="1193">
        <v>193900</v>
      </c>
      <c r="D44" s="1193">
        <v>137669.03</v>
      </c>
      <c r="E44" s="1194">
        <v>133669.03</v>
      </c>
      <c r="F44" s="1195">
        <f>1-D44/C44</f>
        <v>0.289999845281073</v>
      </c>
      <c r="G44" s="1209"/>
      <c r="K44" s="1197"/>
    </row>
    <row r="45" ht="26.1" customHeight="1" spans="1:11">
      <c r="A45" s="1208"/>
      <c r="B45" s="1203" t="s">
        <v>383</v>
      </c>
      <c r="C45" s="1204">
        <v>209900</v>
      </c>
      <c r="D45" s="1193">
        <v>149028.92</v>
      </c>
      <c r="E45" s="1194">
        <v>145028.92</v>
      </c>
      <c r="F45" s="1254">
        <f>1-D45/C45</f>
        <v>0.290000381133873</v>
      </c>
      <c r="G45" s="1209"/>
      <c r="K45" s="1197"/>
    </row>
    <row r="46" ht="121" customHeight="1" spans="1:11">
      <c r="A46" s="1210"/>
      <c r="B46" s="1255" t="s">
        <v>384</v>
      </c>
      <c r="C46" s="1256"/>
      <c r="D46" s="1256"/>
      <c r="E46" s="1257"/>
      <c r="F46" s="1258"/>
      <c r="G46" s="1209"/>
    </row>
    <row r="47" ht="26.1" customHeight="1" spans="1:11">
      <c r="A47" s="1208" t="s">
        <v>385</v>
      </c>
      <c r="B47" s="1203" t="s">
        <v>386</v>
      </c>
      <c r="C47" s="1204">
        <v>165900</v>
      </c>
      <c r="D47" s="1193">
        <v>121936.04</v>
      </c>
      <c r="E47" s="1194">
        <v>117936.04</v>
      </c>
      <c r="F47" s="1195">
        <f>1-D47/C47</f>
        <v>0.265002772754672</v>
      </c>
      <c r="G47" s="1209"/>
      <c r="K47" s="1197"/>
    </row>
    <row r="48" ht="26.1" customHeight="1" spans="1:11">
      <c r="A48" s="1208"/>
      <c r="B48" s="242" t="s">
        <v>387</v>
      </c>
      <c r="C48" s="1193">
        <v>189900</v>
      </c>
      <c r="D48" s="1193">
        <v>139576.47</v>
      </c>
      <c r="E48" s="1194">
        <v>135576.47</v>
      </c>
      <c r="F48" s="1195">
        <v>0.265</v>
      </c>
      <c r="G48" s="1209"/>
      <c r="K48" s="1197"/>
    </row>
    <row r="49" ht="26.1" customHeight="1" spans="1:11">
      <c r="A49" s="1208"/>
      <c r="B49" s="1203" t="s">
        <v>388</v>
      </c>
      <c r="C49" s="1204">
        <v>205900</v>
      </c>
      <c r="D49" s="1193">
        <v>151335.25</v>
      </c>
      <c r="E49" s="1194">
        <v>147335.25</v>
      </c>
      <c r="F49" s="1195">
        <f>1-D49/C49</f>
        <v>0.265006070908208</v>
      </c>
      <c r="G49" s="1209"/>
      <c r="K49" s="1197"/>
    </row>
    <row r="50" ht="120" customHeight="1" spans="1:11">
      <c r="A50" s="1210"/>
      <c r="B50" s="1255" t="s">
        <v>384</v>
      </c>
      <c r="C50" s="1256"/>
      <c r="D50" s="1256"/>
      <c r="E50" s="1257"/>
      <c r="F50" s="1258"/>
      <c r="G50" s="1209"/>
    </row>
    <row r="51" ht="30" customHeight="1" spans="1:11">
      <c r="A51" s="1184" t="s">
        <v>333</v>
      </c>
      <c r="B51" s="1250" t="s">
        <v>354</v>
      </c>
      <c r="C51" s="1251" t="s">
        <v>335</v>
      </c>
      <c r="D51" s="1252" t="s">
        <v>336</v>
      </c>
      <c r="E51" s="1188" t="s">
        <v>337</v>
      </c>
      <c r="F51" s="1253" t="s">
        <v>338</v>
      </c>
      <c r="G51" s="1253" t="s">
        <v>339</v>
      </c>
    </row>
    <row r="52" ht="26.1" customHeight="1" spans="1:11">
      <c r="A52" s="1259" t="s">
        <v>389</v>
      </c>
      <c r="B52" s="191" t="s">
        <v>390</v>
      </c>
      <c r="C52" s="1260">
        <v>251800</v>
      </c>
      <c r="D52" s="1261">
        <v>156116.28</v>
      </c>
      <c r="E52" s="1205">
        <v>152116.28</v>
      </c>
      <c r="F52" s="1262">
        <f>1-D52/C52</f>
        <v>0.379998888006354</v>
      </c>
      <c r="G52" s="1263" t="s">
        <v>391</v>
      </c>
      <c r="K52" s="1197"/>
    </row>
    <row r="53" ht="26.1" customHeight="1" spans="1:11">
      <c r="A53" s="1259"/>
      <c r="B53" s="191" t="s">
        <v>392</v>
      </c>
      <c r="C53" s="1260">
        <v>266800</v>
      </c>
      <c r="D53" s="1261">
        <v>165415.05</v>
      </c>
      <c r="E53" s="1205">
        <v>161415.05</v>
      </c>
      <c r="F53" s="1262">
        <f>1-D53/C53</f>
        <v>0.38000356071964</v>
      </c>
      <c r="G53" s="1263"/>
      <c r="K53" s="1197"/>
    </row>
    <row r="54" ht="26.1" customHeight="1" spans="1:11">
      <c r="A54" s="1259"/>
      <c r="B54" s="1264" t="s">
        <v>393</v>
      </c>
      <c r="C54" s="1265">
        <v>275800</v>
      </c>
      <c r="D54" s="1261">
        <v>170996.12</v>
      </c>
      <c r="E54" s="1205">
        <v>166996.12</v>
      </c>
      <c r="F54" s="1262">
        <f>1-D54/C54</f>
        <v>0.379999564902103</v>
      </c>
      <c r="G54" s="1263"/>
      <c r="K54" s="1197"/>
    </row>
    <row r="55" ht="26.1" customHeight="1" spans="1:11">
      <c r="A55" s="1259"/>
      <c r="B55" s="191" t="s">
        <v>394</v>
      </c>
      <c r="C55" s="1260">
        <v>296800</v>
      </c>
      <c r="D55" s="1261">
        <v>184017.11</v>
      </c>
      <c r="E55" s="1205">
        <v>180017.11</v>
      </c>
      <c r="F55" s="1262">
        <f>1-D55/C55</f>
        <v>0.379996260107817</v>
      </c>
      <c r="G55" s="1263"/>
      <c r="K55" s="1197"/>
    </row>
    <row r="56" ht="114" customHeight="1" spans="1:11">
      <c r="A56" s="1266"/>
      <c r="B56" s="1267" t="s">
        <v>395</v>
      </c>
      <c r="C56" s="1268"/>
      <c r="D56" s="1268"/>
      <c r="E56" s="1269"/>
      <c r="F56" s="1268"/>
      <c r="G56" s="1263"/>
    </row>
    <row r="57" ht="26.1" customHeight="1" spans="1:11">
      <c r="A57" s="1270" t="s">
        <v>396</v>
      </c>
      <c r="B57" s="1203" t="s">
        <v>397</v>
      </c>
      <c r="C57" s="1271">
        <v>263800</v>
      </c>
      <c r="D57" s="1272">
        <v>174108.14</v>
      </c>
      <c r="E57" s="1194">
        <v>170108.14</v>
      </c>
      <c r="F57" s="1273">
        <f>1-D57/C57</f>
        <v>0.33999946929492</v>
      </c>
      <c r="G57" s="1263"/>
      <c r="K57" s="1197"/>
    </row>
    <row r="58" ht="26.1" customHeight="1" spans="1:11">
      <c r="A58" s="1259"/>
      <c r="B58" s="1203" t="s">
        <v>398</v>
      </c>
      <c r="C58" s="1271">
        <v>279800</v>
      </c>
      <c r="D58" s="1272">
        <v>184669.12</v>
      </c>
      <c r="E58" s="1194">
        <v>180669.12</v>
      </c>
      <c r="F58" s="1273">
        <f>1-D58/C58</f>
        <v>0.339995997140815</v>
      </c>
      <c r="G58" s="1263"/>
      <c r="K58" s="1197"/>
    </row>
    <row r="59" ht="26.1" customHeight="1" spans="1:11">
      <c r="A59" s="1259"/>
      <c r="B59" s="1203" t="s">
        <v>399</v>
      </c>
      <c r="C59" s="1271">
        <v>301800</v>
      </c>
      <c r="D59" s="1272">
        <v>199187.36</v>
      </c>
      <c r="E59" s="1194">
        <v>195187.36</v>
      </c>
      <c r="F59" s="1273">
        <f>1-D59/C59</f>
        <v>0.340002120609675</v>
      </c>
      <c r="G59" s="1263"/>
    </row>
    <row r="60" ht="132" customHeight="1" spans="1:11">
      <c r="A60" s="1266"/>
      <c r="B60" s="1267" t="s">
        <v>400</v>
      </c>
      <c r="C60" s="1268"/>
      <c r="D60" s="1268"/>
      <c r="E60" s="1269"/>
      <c r="F60" s="1268"/>
      <c r="G60" s="1274"/>
    </row>
    <row r="61" ht="30" customHeight="1" spans="1:11">
      <c r="A61" s="1275" t="s">
        <v>333</v>
      </c>
      <c r="B61" s="1276" t="s">
        <v>334</v>
      </c>
      <c r="C61" s="1277" t="s">
        <v>335</v>
      </c>
      <c r="D61" s="1238" t="s">
        <v>336</v>
      </c>
      <c r="E61" s="1188" t="s">
        <v>337</v>
      </c>
      <c r="F61" s="1190" t="s">
        <v>338</v>
      </c>
      <c r="G61" s="1278" t="s">
        <v>339</v>
      </c>
    </row>
    <row r="62" ht="36" customHeight="1" spans="1:11">
      <c r="A62" s="1279" t="s">
        <v>401</v>
      </c>
      <c r="B62" s="242" t="s">
        <v>402</v>
      </c>
      <c r="C62" s="1260">
        <v>185800</v>
      </c>
      <c r="D62" s="1261">
        <v>144924.76</v>
      </c>
      <c r="E62" s="1194">
        <v>140924.76</v>
      </c>
      <c r="F62" s="1195">
        <f>1-D62/C62</f>
        <v>0.219995909580194</v>
      </c>
      <c r="G62" s="1280" t="s">
        <v>391</v>
      </c>
    </row>
    <row r="63" ht="130" customHeight="1" spans="1:11">
      <c r="A63" s="1279"/>
      <c r="B63" s="1281" t="s">
        <v>403</v>
      </c>
      <c r="C63" s="1282"/>
      <c r="D63" s="1282"/>
      <c r="E63" s="1283"/>
      <c r="F63" s="1282"/>
      <c r="G63" s="1280"/>
    </row>
    <row r="64" ht="30" customHeight="1" spans="1:11">
      <c r="A64" s="1216" t="s">
        <v>333</v>
      </c>
      <c r="B64" s="1250" t="s">
        <v>334</v>
      </c>
      <c r="C64" s="1251" t="s">
        <v>335</v>
      </c>
      <c r="D64" s="1252" t="s">
        <v>336</v>
      </c>
      <c r="E64" s="1188" t="s">
        <v>337</v>
      </c>
      <c r="F64" s="1253" t="s">
        <v>338</v>
      </c>
      <c r="G64" s="1284" t="s">
        <v>339</v>
      </c>
    </row>
    <row r="65" ht="26.1" customHeight="1" spans="1:7">
      <c r="A65" s="1285" t="s">
        <v>404</v>
      </c>
      <c r="B65" s="1286" t="s">
        <v>405</v>
      </c>
      <c r="C65" s="1287">
        <v>289900</v>
      </c>
      <c r="D65" s="1288">
        <v>188435.41</v>
      </c>
      <c r="E65" s="1205">
        <v>184435.41</v>
      </c>
      <c r="F65" s="1206">
        <f t="shared" ref="F65:F69" si="2">1-D65/C65</f>
        <v>0.349998585719213</v>
      </c>
      <c r="G65" s="1289" t="s">
        <v>406</v>
      </c>
    </row>
    <row r="66" ht="26.1" customHeight="1" spans="1:7">
      <c r="A66" s="1285"/>
      <c r="B66" s="1286" t="s">
        <v>407</v>
      </c>
      <c r="C66" s="1287">
        <v>313700</v>
      </c>
      <c r="D66" s="1288">
        <v>203905.11</v>
      </c>
      <c r="E66" s="1205">
        <v>195905.11</v>
      </c>
      <c r="F66" s="1206">
        <f t="shared" si="2"/>
        <v>0.349999649346509</v>
      </c>
      <c r="G66" s="1289"/>
    </row>
    <row r="67" ht="26.1" customHeight="1" spans="1:7">
      <c r="A67" s="1285"/>
      <c r="B67" s="1286" t="s">
        <v>408</v>
      </c>
      <c r="C67" s="1287">
        <v>317100</v>
      </c>
      <c r="D67" s="1288">
        <v>206114.26</v>
      </c>
      <c r="E67" s="1205">
        <v>198114.26</v>
      </c>
      <c r="F67" s="1206">
        <f t="shared" si="2"/>
        <v>0.350002333648691</v>
      </c>
      <c r="G67" s="1289"/>
    </row>
    <row r="68" ht="26.1" customHeight="1" spans="1:7">
      <c r="A68" s="1285"/>
      <c r="B68" s="1290" t="s">
        <v>409</v>
      </c>
      <c r="C68" s="1287">
        <v>332700</v>
      </c>
      <c r="D68" s="1288">
        <v>216254.88</v>
      </c>
      <c r="E68" s="1205">
        <v>208254.88</v>
      </c>
      <c r="F68" s="1206">
        <f t="shared" si="2"/>
        <v>0.350000360685302</v>
      </c>
      <c r="G68" s="1289"/>
    </row>
    <row r="69" ht="26.1" customHeight="1" spans="1:7">
      <c r="A69" s="1285"/>
      <c r="B69" s="1291" t="s">
        <v>410</v>
      </c>
      <c r="C69" s="1292">
        <v>367100</v>
      </c>
      <c r="D69" s="1293">
        <v>238614.19</v>
      </c>
      <c r="E69" s="1243">
        <v>230614.19</v>
      </c>
      <c r="F69" s="1230">
        <f t="shared" si="2"/>
        <v>0.350002206483247</v>
      </c>
      <c r="G69" s="1289"/>
    </row>
    <row r="70" s="1159" customFormat="1" ht="135" customHeight="1" spans="1:7">
      <c r="A70" s="1294"/>
      <c r="B70" s="1281" t="s">
        <v>411</v>
      </c>
      <c r="C70" s="1282"/>
      <c r="D70" s="1282"/>
      <c r="E70" s="1283"/>
      <c r="F70" s="1282"/>
      <c r="G70" s="1295"/>
    </row>
    <row r="71" s="1159" customFormat="1" ht="27" customHeight="1" spans="1:7">
      <c r="A71" s="1296" t="s">
        <v>412</v>
      </c>
      <c r="B71" s="1296"/>
      <c r="C71" s="1296"/>
      <c r="D71" s="1297"/>
      <c r="E71" s="1297"/>
      <c r="F71" s="1298"/>
      <c r="G71" s="1298"/>
    </row>
  </sheetData>
  <mergeCells count="43">
    <mergeCell ref="A1:G1"/>
    <mergeCell ref="A2:G2"/>
    <mergeCell ref="A3:G3"/>
    <mergeCell ref="A4:G4"/>
    <mergeCell ref="A5:G5"/>
    <mergeCell ref="B11:F11"/>
    <mergeCell ref="B17:F17"/>
    <mergeCell ref="B25:F25"/>
    <mergeCell ref="B30:F30"/>
    <mergeCell ref="B33:F33"/>
    <mergeCell ref="B36:F36"/>
    <mergeCell ref="B41:F41"/>
    <mergeCell ref="B46:F46"/>
    <mergeCell ref="B50:F50"/>
    <mergeCell ref="B56:F56"/>
    <mergeCell ref="B60:F60"/>
    <mergeCell ref="B63:F63"/>
    <mergeCell ref="B70:F70"/>
    <mergeCell ref="A71:G71"/>
    <mergeCell ref="A7:A11"/>
    <mergeCell ref="A13:A17"/>
    <mergeCell ref="A19:A25"/>
    <mergeCell ref="A27:A30"/>
    <mergeCell ref="A32:A33"/>
    <mergeCell ref="A35:A36"/>
    <mergeCell ref="A38:A41"/>
    <mergeCell ref="A43:A46"/>
    <mergeCell ref="A47:A50"/>
    <mergeCell ref="A52:A56"/>
    <mergeCell ref="A57:A60"/>
    <mergeCell ref="A62:A63"/>
    <mergeCell ref="A65:A70"/>
    <mergeCell ref="G7:G11"/>
    <mergeCell ref="G13:G17"/>
    <mergeCell ref="G19:G25"/>
    <mergeCell ref="G27:G30"/>
    <mergeCell ref="G32:G33"/>
    <mergeCell ref="G35:G36"/>
    <mergeCell ref="G38:G41"/>
    <mergeCell ref="G43:G50"/>
    <mergeCell ref="G52:G60"/>
    <mergeCell ref="G62:G63"/>
    <mergeCell ref="G65:G70"/>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2"/>
  <sheetViews>
    <sheetView zoomScale="85" zoomScaleNormal="85" workbookViewId="0">
      <selection activeCell="A1" sqref="A1:G1"/>
    </sheetView>
  </sheetViews>
  <sheetFormatPr defaultColWidth="9" defaultRowHeight="16.5" outlineLevelCol="6"/>
  <cols>
    <col min="1" max="1" width="14.6333333333333" style="110" customWidth="1"/>
    <col min="2" max="2" width="86.6666666666667" style="110" customWidth="1"/>
    <col min="3" max="4" width="20.6333333333333" style="981" customWidth="1"/>
    <col min="5" max="7" width="20.6333333333333" style="110" customWidth="1"/>
  </cols>
  <sheetData>
    <row r="1" s="110" customFormat="1" ht="39.95" customHeight="1" spans="1:7">
      <c r="A1" s="1055" t="s">
        <v>5</v>
      </c>
      <c r="B1" s="1055"/>
      <c r="C1" s="1056"/>
      <c r="D1" s="1056"/>
      <c r="E1" s="1055"/>
      <c r="F1" s="1055"/>
      <c r="G1" s="1055"/>
    </row>
    <row r="2" s="929" customFormat="1" ht="30" customHeight="1" spans="1:7">
      <c r="A2" s="1057" t="s">
        <v>413</v>
      </c>
      <c r="B2" s="1058"/>
      <c r="C2" s="1058"/>
      <c r="D2" s="1058"/>
      <c r="E2" s="1058"/>
      <c r="F2" s="1058"/>
      <c r="G2" s="1059"/>
    </row>
    <row r="3" s="110" customFormat="1" ht="30" customHeight="1" spans="1:7">
      <c r="A3" s="65" t="s">
        <v>414</v>
      </c>
      <c r="B3" s="65"/>
      <c r="C3" s="65"/>
      <c r="D3" s="65"/>
      <c r="E3" s="65"/>
      <c r="F3" s="65"/>
      <c r="G3" s="65"/>
    </row>
    <row r="4" s="110" customFormat="1" ht="30" customHeight="1" spans="1:7">
      <c r="A4" s="65" t="s">
        <v>415</v>
      </c>
      <c r="B4" s="65"/>
      <c r="C4" s="65"/>
      <c r="D4" s="65"/>
      <c r="E4" s="65"/>
      <c r="F4" s="65"/>
      <c r="G4" s="65"/>
    </row>
    <row r="5" s="110" customFormat="1" ht="59" customHeight="1" spans="1:7">
      <c r="A5" s="65" t="s">
        <v>329</v>
      </c>
      <c r="B5" s="65"/>
      <c r="C5" s="65"/>
      <c r="D5" s="65"/>
      <c r="E5" s="65"/>
      <c r="F5" s="65"/>
      <c r="G5" s="65"/>
    </row>
    <row r="6" s="110" customFormat="1" ht="33.95" customHeight="1" spans="1:7">
      <c r="A6" s="1060" t="s">
        <v>333</v>
      </c>
      <c r="B6" s="1060" t="s">
        <v>354</v>
      </c>
      <c r="C6" s="1061" t="s">
        <v>335</v>
      </c>
      <c r="D6" s="1061" t="s">
        <v>336</v>
      </c>
      <c r="E6" s="1060" t="s">
        <v>338</v>
      </c>
      <c r="F6" s="1060" t="s">
        <v>416</v>
      </c>
      <c r="G6" s="1060" t="s">
        <v>417</v>
      </c>
    </row>
    <row r="7" s="110" customFormat="1" ht="26.1" customHeight="1" spans="1:7">
      <c r="A7" s="1062" t="s">
        <v>418</v>
      </c>
      <c r="B7" s="1063" t="s">
        <v>419</v>
      </c>
      <c r="C7" s="1064">
        <v>411900</v>
      </c>
      <c r="D7" s="1064">
        <v>201831.5713</v>
      </c>
      <c r="E7" s="1065">
        <f>1-D7/C7</f>
        <v>0.509998613012867</v>
      </c>
      <c r="F7" s="1066">
        <f>D7-500</f>
        <v>201331.5713</v>
      </c>
      <c r="G7" s="1067" t="s">
        <v>420</v>
      </c>
    </row>
    <row r="8" s="110" customFormat="1" ht="26.1" customHeight="1" spans="1:7">
      <c r="A8" s="1062"/>
      <c r="B8" s="1063" t="s">
        <v>421</v>
      </c>
      <c r="C8" s="1064">
        <v>419900</v>
      </c>
      <c r="D8" s="1064">
        <v>205751.4848</v>
      </c>
      <c r="E8" s="1065">
        <f t="shared" ref="E8:E29" si="0">1-D8/C8</f>
        <v>0.50999884543939</v>
      </c>
      <c r="F8" s="1066">
        <f t="shared" ref="F8:F29" si="1">D8-500</f>
        <v>205251.4848</v>
      </c>
      <c r="G8" s="1067"/>
    </row>
    <row r="9" s="110" customFormat="1" ht="26.1" customHeight="1" spans="1:7">
      <c r="A9" s="1062"/>
      <c r="B9" s="1063" t="s">
        <v>422</v>
      </c>
      <c r="C9" s="1064">
        <v>419900</v>
      </c>
      <c r="D9" s="1064">
        <v>203850.0451</v>
      </c>
      <c r="E9" s="1065">
        <f t="shared" si="0"/>
        <v>0.514527160990712</v>
      </c>
      <c r="F9" s="1066">
        <f t="shared" si="1"/>
        <v>203350.0451</v>
      </c>
      <c r="G9" s="1067"/>
    </row>
    <row r="10" s="110" customFormat="1" ht="26.1" customHeight="1" spans="1:7">
      <c r="A10" s="1062"/>
      <c r="B10" s="1063" t="s">
        <v>423</v>
      </c>
      <c r="C10" s="1064">
        <v>431900</v>
      </c>
      <c r="D10" s="1064">
        <v>211631.6093</v>
      </c>
      <c r="E10" s="1065">
        <f t="shared" si="0"/>
        <v>0.509998589256772</v>
      </c>
      <c r="F10" s="1066">
        <f t="shared" si="1"/>
        <v>211131.6093</v>
      </c>
      <c r="G10" s="1067"/>
    </row>
    <row r="11" s="110" customFormat="1" ht="26.1" customHeight="1" spans="1:7">
      <c r="A11" s="1062"/>
      <c r="B11" s="1063" t="s">
        <v>424</v>
      </c>
      <c r="C11" s="1064">
        <v>427900</v>
      </c>
      <c r="D11" s="1064">
        <v>207733.7195</v>
      </c>
      <c r="E11" s="1065">
        <f t="shared" si="0"/>
        <v>0.514527414115447</v>
      </c>
      <c r="F11" s="1066">
        <f t="shared" si="1"/>
        <v>207233.7195</v>
      </c>
      <c r="G11" s="1067"/>
    </row>
    <row r="12" s="110" customFormat="1" ht="26.1" customHeight="1" spans="1:7">
      <c r="A12" s="1062"/>
      <c r="B12" s="1063" t="s">
        <v>425</v>
      </c>
      <c r="C12" s="1064">
        <v>439900</v>
      </c>
      <c r="D12" s="1064">
        <v>215551.5228</v>
      </c>
      <c r="E12" s="1065">
        <f t="shared" si="0"/>
        <v>0.509998811548079</v>
      </c>
      <c r="F12" s="1066">
        <f t="shared" si="1"/>
        <v>215051.5228</v>
      </c>
      <c r="G12" s="1067"/>
    </row>
    <row r="13" s="110" customFormat="1" ht="26.1" customHeight="1" spans="1:7">
      <c r="A13" s="1062"/>
      <c r="B13" s="1063" t="s">
        <v>426</v>
      </c>
      <c r="C13" s="1064">
        <v>439900</v>
      </c>
      <c r="D13" s="1064">
        <v>213642.5121</v>
      </c>
      <c r="E13" s="1065">
        <f t="shared" si="0"/>
        <v>0.514338458513299</v>
      </c>
      <c r="F13" s="1066">
        <f t="shared" si="1"/>
        <v>213142.5121</v>
      </c>
      <c r="G13" s="1067"/>
    </row>
    <row r="14" s="110" customFormat="1" ht="26.1" customHeight="1" spans="1:7">
      <c r="A14" s="1062"/>
      <c r="B14" s="1063" t="s">
        <v>427</v>
      </c>
      <c r="C14" s="1064">
        <v>447900</v>
      </c>
      <c r="D14" s="1064">
        <v>217569.9627</v>
      </c>
      <c r="E14" s="1065">
        <f t="shared" si="0"/>
        <v>0.51424433422639</v>
      </c>
      <c r="F14" s="1066">
        <f t="shared" si="1"/>
        <v>217069.9627</v>
      </c>
      <c r="G14" s="1067"/>
    </row>
    <row r="15" s="110" customFormat="1" ht="26.1" customHeight="1" spans="1:7">
      <c r="A15" s="1062"/>
      <c r="B15" s="1063" t="s">
        <v>428</v>
      </c>
      <c r="C15" s="1064">
        <v>431900</v>
      </c>
      <c r="D15" s="1064">
        <v>220269.6344</v>
      </c>
      <c r="E15" s="1065">
        <f t="shared" si="0"/>
        <v>0.489998531141468</v>
      </c>
      <c r="F15" s="1066">
        <f t="shared" si="1"/>
        <v>219769.6344</v>
      </c>
      <c r="G15" s="1067"/>
    </row>
    <row r="16" s="110" customFormat="1" ht="26.1" customHeight="1" spans="1:7">
      <c r="A16" s="1062"/>
      <c r="B16" s="1063" t="s">
        <v>429</v>
      </c>
      <c r="C16" s="1064">
        <v>446900</v>
      </c>
      <c r="D16" s="1064">
        <v>245795.7129</v>
      </c>
      <c r="E16" s="1065">
        <f t="shared" si="0"/>
        <v>0.449998404788543</v>
      </c>
      <c r="F16" s="1066">
        <f t="shared" si="1"/>
        <v>245295.7129</v>
      </c>
      <c r="G16" s="1067"/>
    </row>
    <row r="17" s="110" customFormat="1" ht="26.1" customHeight="1" spans="1:7">
      <c r="A17" s="1062"/>
      <c r="B17" s="1063" t="s">
        <v>430</v>
      </c>
      <c r="C17" s="1064">
        <v>454900</v>
      </c>
      <c r="D17" s="1064">
        <v>247792.3664</v>
      </c>
      <c r="E17" s="1065">
        <f t="shared" si="0"/>
        <v>0.455281674214113</v>
      </c>
      <c r="F17" s="1066">
        <f t="shared" si="1"/>
        <v>247292.3664</v>
      </c>
      <c r="G17" s="1067"/>
    </row>
    <row r="18" s="110" customFormat="1" ht="26.1" customHeight="1" spans="1:7">
      <c r="A18" s="1062"/>
      <c r="B18" s="1063" t="s">
        <v>431</v>
      </c>
      <c r="C18" s="1064">
        <v>451900</v>
      </c>
      <c r="D18" s="1064">
        <v>248801.5242</v>
      </c>
      <c r="E18" s="1065">
        <f t="shared" si="0"/>
        <v>0.449432342996238</v>
      </c>
      <c r="F18" s="1066">
        <f t="shared" si="1"/>
        <v>248301.5242</v>
      </c>
      <c r="G18" s="1067"/>
    </row>
    <row r="19" s="110" customFormat="1" ht="26.1" customHeight="1" spans="1:7">
      <c r="A19" s="1062"/>
      <c r="B19" s="1063" t="s">
        <v>432</v>
      </c>
      <c r="C19" s="1064">
        <v>459900</v>
      </c>
      <c r="D19" s="1064">
        <v>250776.2896</v>
      </c>
      <c r="E19" s="1065">
        <f t="shared" si="0"/>
        <v>0.454715612959339</v>
      </c>
      <c r="F19" s="1066">
        <f t="shared" si="1"/>
        <v>250276.2896</v>
      </c>
      <c r="G19" s="1067"/>
    </row>
    <row r="20" s="110" customFormat="1" ht="26.1" customHeight="1" spans="1:7">
      <c r="A20" s="1062"/>
      <c r="B20" s="1063" t="s">
        <v>433</v>
      </c>
      <c r="C20" s="1064">
        <v>466900</v>
      </c>
      <c r="D20" s="1064">
        <v>266133.7919</v>
      </c>
      <c r="E20" s="1065">
        <f t="shared" si="0"/>
        <v>0.429998303919469</v>
      </c>
      <c r="F20" s="1066">
        <f t="shared" si="1"/>
        <v>265633.7919</v>
      </c>
      <c r="G20" s="1067"/>
    </row>
    <row r="21" s="110" customFormat="1" ht="26.1" customHeight="1" spans="1:7">
      <c r="A21" s="1062"/>
      <c r="B21" s="1063" t="s">
        <v>434</v>
      </c>
      <c r="C21" s="1064">
        <v>473900</v>
      </c>
      <c r="D21" s="1064">
        <v>270123.9236</v>
      </c>
      <c r="E21" s="1065">
        <f t="shared" si="0"/>
        <v>0.429998051065626</v>
      </c>
      <c r="F21" s="1066">
        <f t="shared" si="1"/>
        <v>269623.9236</v>
      </c>
      <c r="G21" s="1067"/>
    </row>
    <row r="22" s="110" customFormat="1" ht="26.1" customHeight="1" spans="1:7">
      <c r="A22" s="1062"/>
      <c r="B22" s="1063" t="s">
        <v>435</v>
      </c>
      <c r="C22" s="1064">
        <v>474900</v>
      </c>
      <c r="D22" s="1064">
        <v>268139.9713</v>
      </c>
      <c r="E22" s="1065">
        <f t="shared" si="0"/>
        <v>0.435375929037692</v>
      </c>
      <c r="F22" s="1066">
        <f t="shared" si="1"/>
        <v>267639.9713</v>
      </c>
      <c r="G22" s="1067"/>
    </row>
    <row r="23" s="110" customFormat="1" ht="26.1" customHeight="1" spans="1:7">
      <c r="A23" s="1062"/>
      <c r="B23" s="1063" t="s">
        <v>436</v>
      </c>
      <c r="C23" s="1064">
        <v>481900</v>
      </c>
      <c r="D23" s="1064">
        <v>272137.9226</v>
      </c>
      <c r="E23" s="1065">
        <f t="shared" si="0"/>
        <v>0.435281339282009</v>
      </c>
      <c r="F23" s="1066">
        <f t="shared" si="1"/>
        <v>271637.9226</v>
      </c>
      <c r="G23" s="1067"/>
    </row>
    <row r="24" s="110" customFormat="1" ht="26.1" customHeight="1" spans="1:7">
      <c r="A24" s="1062"/>
      <c r="B24" s="1063" t="s">
        <v>437</v>
      </c>
      <c r="C24" s="1064">
        <v>490700</v>
      </c>
      <c r="D24" s="1064">
        <v>271922.7367</v>
      </c>
      <c r="E24" s="1065">
        <f t="shared" si="0"/>
        <v>0.445847286121867</v>
      </c>
      <c r="F24" s="1066">
        <f t="shared" si="1"/>
        <v>271422.7367</v>
      </c>
      <c r="G24" s="1067"/>
    </row>
    <row r="25" s="110" customFormat="1" ht="26.1" customHeight="1" spans="1:7">
      <c r="A25" s="1062"/>
      <c r="B25" s="1063" t="s">
        <v>438</v>
      </c>
      <c r="C25" s="1064">
        <v>497700</v>
      </c>
      <c r="D25" s="1064">
        <v>275942.7682</v>
      </c>
      <c r="E25" s="1065">
        <f t="shared" si="0"/>
        <v>0.445564058268033</v>
      </c>
      <c r="F25" s="1066">
        <f t="shared" si="1"/>
        <v>275442.7682</v>
      </c>
      <c r="G25" s="1067"/>
    </row>
    <row r="26" s="110" customFormat="1" ht="26.1" customHeight="1" spans="1:7">
      <c r="A26" s="1062"/>
      <c r="B26" s="1063" t="s">
        <v>439</v>
      </c>
      <c r="C26" s="1064">
        <v>498700</v>
      </c>
      <c r="D26" s="1064">
        <v>273956.4316</v>
      </c>
      <c r="E26" s="1065">
        <f t="shared" si="0"/>
        <v>0.450658849809505</v>
      </c>
      <c r="F26" s="1066">
        <f t="shared" si="1"/>
        <v>273456.4316</v>
      </c>
      <c r="G26" s="1067"/>
    </row>
    <row r="27" s="110" customFormat="1" ht="26.1" customHeight="1" spans="1:7">
      <c r="A27" s="1062"/>
      <c r="B27" s="1063" t="s">
        <v>440</v>
      </c>
      <c r="C27" s="1064">
        <v>505700</v>
      </c>
      <c r="D27" s="1064">
        <v>277945.0604</v>
      </c>
      <c r="E27" s="1065">
        <f t="shared" si="0"/>
        <v>0.450375597389757</v>
      </c>
      <c r="F27" s="1066">
        <f t="shared" si="1"/>
        <v>277445.0604</v>
      </c>
      <c r="G27" s="1067"/>
    </row>
    <row r="28" s="110" customFormat="1" ht="26.1" customHeight="1" spans="1:7">
      <c r="A28" s="1062"/>
      <c r="B28" s="1063" t="s">
        <v>441</v>
      </c>
      <c r="C28" s="1064">
        <v>496900</v>
      </c>
      <c r="D28" s="1064">
        <v>293171.8782</v>
      </c>
      <c r="E28" s="1065">
        <f t="shared" si="0"/>
        <v>0.409998232642383</v>
      </c>
      <c r="F28" s="1066">
        <f t="shared" si="1"/>
        <v>292671.8782</v>
      </c>
      <c r="G28" s="1067"/>
    </row>
    <row r="29" s="110" customFormat="1" ht="26.1" customHeight="1" spans="1:7">
      <c r="A29" s="1062"/>
      <c r="B29" s="1063" t="s">
        <v>442</v>
      </c>
      <c r="C29" s="1064">
        <v>504900</v>
      </c>
      <c r="D29" s="1064">
        <v>295176.7355</v>
      </c>
      <c r="E29" s="1065">
        <f t="shared" si="0"/>
        <v>0.415375845712022</v>
      </c>
      <c r="F29" s="1066">
        <f t="shared" si="1"/>
        <v>294676.7355</v>
      </c>
      <c r="G29" s="1067"/>
    </row>
    <row r="30" s="110" customFormat="1" ht="130" customHeight="1" spans="1:7">
      <c r="A30" s="1062"/>
      <c r="B30" s="1068" t="s">
        <v>443</v>
      </c>
      <c r="C30" s="1069"/>
      <c r="D30" s="1069"/>
      <c r="E30" s="1069"/>
      <c r="F30" s="1069"/>
      <c r="G30" s="1067"/>
    </row>
    <row r="31" s="110" customFormat="1" ht="171" customHeight="1" spans="1:7">
      <c r="A31" s="1062"/>
      <c r="B31" s="1070"/>
      <c r="C31" s="1071"/>
      <c r="D31" s="1071"/>
      <c r="E31" s="1071"/>
      <c r="F31" s="1070"/>
      <c r="G31" s="1067"/>
    </row>
    <row r="32" s="110" customFormat="1" ht="276" customHeight="1" spans="1:7">
      <c r="A32" s="1062"/>
      <c r="B32" s="1072"/>
      <c r="C32" s="1072"/>
      <c r="D32" s="1072"/>
      <c r="E32" s="1072"/>
      <c r="F32" s="1072"/>
      <c r="G32" s="1067"/>
    </row>
    <row r="33" s="58" customFormat="1" ht="21" customHeight="1" spans="1:7">
      <c r="A33" s="1062"/>
      <c r="B33" s="1073" t="s">
        <v>444</v>
      </c>
      <c r="C33" s="1074" t="s">
        <v>445</v>
      </c>
      <c r="D33" s="1075" t="s">
        <v>446</v>
      </c>
      <c r="E33" s="1076" t="s">
        <v>447</v>
      </c>
      <c r="F33" s="1076" t="s">
        <v>448</v>
      </c>
      <c r="G33" s="1067"/>
    </row>
    <row r="34" s="58" customFormat="1" ht="21" customHeight="1" spans="1:7">
      <c r="A34" s="1062"/>
      <c r="B34" s="1073"/>
      <c r="C34" s="1077" t="s">
        <v>449</v>
      </c>
      <c r="D34" s="1078">
        <v>12</v>
      </c>
      <c r="E34" s="1079">
        <v>0</v>
      </c>
      <c r="F34" s="1080">
        <v>0.0199</v>
      </c>
      <c r="G34" s="1067"/>
    </row>
    <row r="35" s="58" customFormat="1" ht="21" customHeight="1" spans="1:7">
      <c r="A35" s="1062"/>
      <c r="B35" s="1073"/>
      <c r="C35" s="1077"/>
      <c r="D35" s="1078">
        <v>24</v>
      </c>
      <c r="E35" s="1079">
        <v>0</v>
      </c>
      <c r="F35" s="1080">
        <v>0.0398</v>
      </c>
      <c r="G35" s="1067"/>
    </row>
    <row r="36" s="58" customFormat="1" ht="21" customHeight="1" spans="1:7">
      <c r="A36" s="1062"/>
      <c r="B36" s="1073"/>
      <c r="C36" s="1077"/>
      <c r="D36" s="1081">
        <v>36</v>
      </c>
      <c r="E36" s="1079">
        <v>0</v>
      </c>
      <c r="F36" s="1080">
        <v>0.0597</v>
      </c>
      <c r="G36" s="1067"/>
    </row>
    <row r="37" s="58" customFormat="1" ht="21" customHeight="1" spans="1:7">
      <c r="A37" s="1062"/>
      <c r="B37" s="1073"/>
      <c r="C37" s="1077"/>
      <c r="D37" s="1078">
        <v>48</v>
      </c>
      <c r="E37" s="1079">
        <v>0</v>
      </c>
      <c r="F37" s="1080">
        <v>0.0796</v>
      </c>
      <c r="G37" s="1067"/>
    </row>
    <row r="38" s="58" customFormat="1" ht="21" customHeight="1" spans="1:7">
      <c r="A38" s="1062"/>
      <c r="B38" s="1073"/>
      <c r="C38" s="1077"/>
      <c r="D38" s="1078">
        <v>60</v>
      </c>
      <c r="E38" s="1079">
        <v>0</v>
      </c>
      <c r="F38" s="1080">
        <v>0.0995</v>
      </c>
      <c r="G38" s="1067"/>
    </row>
    <row r="39" s="58" customFormat="1" ht="21" customHeight="1" spans="1:7">
      <c r="A39" s="1062"/>
      <c r="B39" s="1073" t="s">
        <v>450</v>
      </c>
      <c r="C39" s="1074" t="s">
        <v>445</v>
      </c>
      <c r="D39" s="1075" t="s">
        <v>446</v>
      </c>
      <c r="E39" s="1076" t="s">
        <v>447</v>
      </c>
      <c r="F39" s="1076" t="s">
        <v>448</v>
      </c>
      <c r="G39" s="1067"/>
    </row>
    <row r="40" s="58" customFormat="1" ht="21" customHeight="1" spans="1:7">
      <c r="A40" s="1062"/>
      <c r="B40" s="1073"/>
      <c r="C40" s="1077" t="s">
        <v>449</v>
      </c>
      <c r="D40" s="1078">
        <v>12</v>
      </c>
      <c r="E40" s="1079">
        <v>0</v>
      </c>
      <c r="F40" s="1080">
        <v>0.0199</v>
      </c>
      <c r="G40" s="1067"/>
    </row>
    <row r="41" s="58" customFormat="1" ht="21" customHeight="1" spans="1:7">
      <c r="A41" s="1062"/>
      <c r="B41" s="1073"/>
      <c r="C41" s="1077"/>
      <c r="D41" s="1078">
        <v>24</v>
      </c>
      <c r="E41" s="1079">
        <v>0</v>
      </c>
      <c r="F41" s="1080">
        <v>0.0398</v>
      </c>
      <c r="G41" s="1067"/>
    </row>
    <row r="42" s="58" customFormat="1" ht="21" customHeight="1" spans="1:7">
      <c r="A42" s="1062"/>
      <c r="B42" s="1073"/>
      <c r="C42" s="1077"/>
      <c r="D42" s="1081">
        <v>36</v>
      </c>
      <c r="E42" s="1079">
        <v>0</v>
      </c>
      <c r="F42" s="1080">
        <v>0.0597</v>
      </c>
      <c r="G42" s="1067"/>
    </row>
    <row r="43" s="58" customFormat="1" ht="21" customHeight="1" spans="1:7">
      <c r="A43" s="1062"/>
      <c r="B43" s="1073"/>
      <c r="C43" s="1077"/>
      <c r="D43" s="1078">
        <v>48</v>
      </c>
      <c r="E43" s="1079">
        <v>0</v>
      </c>
      <c r="F43" s="1080">
        <v>0.0796</v>
      </c>
      <c r="G43" s="1067"/>
    </row>
    <row r="44" s="58" customFormat="1" ht="21" customHeight="1" spans="1:7">
      <c r="A44" s="1062"/>
      <c r="B44" s="1073"/>
      <c r="C44" s="1077"/>
      <c r="D44" s="1078">
        <v>60</v>
      </c>
      <c r="E44" s="1079">
        <v>0</v>
      </c>
      <c r="F44" s="1080">
        <v>0.0995</v>
      </c>
      <c r="G44" s="1067"/>
    </row>
    <row r="45" s="58" customFormat="1" ht="33.95" customHeight="1" spans="1:7">
      <c r="A45" s="1082" t="s">
        <v>333</v>
      </c>
      <c r="B45" s="1082"/>
      <c r="C45" s="855" t="s">
        <v>335</v>
      </c>
      <c r="D45" s="855" t="s">
        <v>336</v>
      </c>
      <c r="E45" s="1082" t="s">
        <v>338</v>
      </c>
      <c r="F45" s="1082" t="s">
        <v>416</v>
      </c>
      <c r="G45" s="1082" t="s">
        <v>417</v>
      </c>
    </row>
    <row r="46" s="58" customFormat="1" ht="26.1" customHeight="1" spans="1:7">
      <c r="A46" s="1083" t="s">
        <v>451</v>
      </c>
      <c r="B46" s="1084" t="s">
        <v>452</v>
      </c>
      <c r="C46" s="1085">
        <v>396900</v>
      </c>
      <c r="D46" s="1086">
        <v>218295.6148</v>
      </c>
      <c r="E46" s="1087">
        <f t="shared" ref="E46:E77" si="2">1-D46/C46</f>
        <v>0.449998450995213</v>
      </c>
      <c r="F46" s="1088">
        <f t="shared" ref="F46:F77" si="3">D46-500</f>
        <v>217795.6148</v>
      </c>
      <c r="G46" s="1089" t="s">
        <v>453</v>
      </c>
    </row>
    <row r="47" s="58" customFormat="1" ht="26.1" customHeight="1" spans="1:7">
      <c r="A47" s="792"/>
      <c r="B47" s="1084" t="s">
        <v>454</v>
      </c>
      <c r="C47" s="1085">
        <v>399900</v>
      </c>
      <c r="D47" s="1086">
        <v>219945.4826</v>
      </c>
      <c r="E47" s="1087">
        <f t="shared" si="2"/>
        <v>0.4499987931983</v>
      </c>
      <c r="F47" s="1088">
        <f t="shared" si="3"/>
        <v>219445.4826</v>
      </c>
      <c r="G47" s="1090"/>
    </row>
    <row r="48" s="58" customFormat="1" ht="26.1" customHeight="1" spans="1:7">
      <c r="A48" s="792"/>
      <c r="B48" s="1084" t="s">
        <v>455</v>
      </c>
      <c r="C48" s="1085">
        <v>420700</v>
      </c>
      <c r="D48" s="1086">
        <v>231373.6698</v>
      </c>
      <c r="E48" s="1087">
        <f t="shared" si="2"/>
        <v>0.450026931780366</v>
      </c>
      <c r="F48" s="1088">
        <f t="shared" si="3"/>
        <v>230873.6698</v>
      </c>
      <c r="G48" s="1090"/>
    </row>
    <row r="49" s="58" customFormat="1" ht="26.1" customHeight="1" spans="1:7">
      <c r="A49" s="792"/>
      <c r="B49" s="1084" t="s">
        <v>456</v>
      </c>
      <c r="C49" s="1085">
        <v>423700</v>
      </c>
      <c r="D49" s="1086">
        <v>233031.764</v>
      </c>
      <c r="E49" s="1087">
        <f t="shared" si="2"/>
        <v>0.450007637479349</v>
      </c>
      <c r="F49" s="1088">
        <f t="shared" si="3"/>
        <v>232531.764</v>
      </c>
      <c r="G49" s="1090"/>
    </row>
    <row r="50" s="58" customFormat="1" ht="26.1" customHeight="1" spans="1:7">
      <c r="A50" s="792"/>
      <c r="B50" s="1091" t="s">
        <v>457</v>
      </c>
      <c r="C50" s="1092">
        <v>425900</v>
      </c>
      <c r="D50" s="1093">
        <v>225727.8621</v>
      </c>
      <c r="E50" s="1094">
        <f t="shared" si="2"/>
        <v>0.469997975815919</v>
      </c>
      <c r="F50" s="1095">
        <f t="shared" si="3"/>
        <v>225227.8621</v>
      </c>
      <c r="G50" s="1090"/>
    </row>
    <row r="51" s="58" customFormat="1" ht="26.1" customHeight="1" spans="1:7">
      <c r="A51" s="792"/>
      <c r="B51" s="1091" t="s">
        <v>458</v>
      </c>
      <c r="C51" s="1092">
        <v>451700</v>
      </c>
      <c r="D51" s="1093">
        <v>239402.0825</v>
      </c>
      <c r="E51" s="1094">
        <f t="shared" si="2"/>
        <v>0.469997603497897</v>
      </c>
      <c r="F51" s="1095">
        <f t="shared" si="3"/>
        <v>238902.0825</v>
      </c>
      <c r="G51" s="1090"/>
    </row>
    <row r="52" s="58" customFormat="1" ht="26.1" customHeight="1" spans="1:7">
      <c r="A52" s="792"/>
      <c r="B52" s="1091" t="s">
        <v>459</v>
      </c>
      <c r="C52" s="1092">
        <v>427900</v>
      </c>
      <c r="D52" s="1093">
        <v>226787.9829</v>
      </c>
      <c r="E52" s="1094">
        <f t="shared" si="2"/>
        <v>0.469997702967983</v>
      </c>
      <c r="F52" s="1095">
        <f t="shared" si="3"/>
        <v>226287.9829</v>
      </c>
      <c r="G52" s="1090"/>
    </row>
    <row r="53" s="58" customFormat="1" ht="26.1" customHeight="1" spans="1:7">
      <c r="A53" s="792"/>
      <c r="B53" s="1091" t="s">
        <v>460</v>
      </c>
      <c r="C53" s="1092">
        <v>449700</v>
      </c>
      <c r="D53" s="1093">
        <v>238324.684</v>
      </c>
      <c r="E53" s="1094">
        <f t="shared" si="2"/>
        <v>0.470036281965755</v>
      </c>
      <c r="F53" s="1095">
        <f t="shared" si="3"/>
        <v>237824.684</v>
      </c>
      <c r="G53" s="1090"/>
    </row>
    <row r="54" s="58" customFormat="1" ht="26.1" customHeight="1" spans="1:7">
      <c r="A54" s="792"/>
      <c r="B54" s="1091" t="s">
        <v>461</v>
      </c>
      <c r="C54" s="1092">
        <v>453700</v>
      </c>
      <c r="D54" s="1093">
        <v>240462.2033</v>
      </c>
      <c r="E54" s="1094">
        <f t="shared" si="2"/>
        <v>0.469997347806921</v>
      </c>
      <c r="F54" s="1095">
        <f t="shared" si="3"/>
        <v>239962.2033</v>
      </c>
      <c r="G54" s="1090"/>
    </row>
    <row r="55" s="58" customFormat="1" ht="26.1" customHeight="1" spans="1:7">
      <c r="A55" s="792"/>
      <c r="B55" s="1091" t="s">
        <v>462</v>
      </c>
      <c r="C55" s="1092">
        <v>475500</v>
      </c>
      <c r="D55" s="1093">
        <v>252017.5042</v>
      </c>
      <c r="E55" s="1094">
        <f t="shared" si="2"/>
        <v>0.469994733543638</v>
      </c>
      <c r="F55" s="1095">
        <f t="shared" si="3"/>
        <v>251517.5042</v>
      </c>
      <c r="G55" s="1090"/>
    </row>
    <row r="56" s="58" customFormat="1" ht="26.1" customHeight="1" spans="1:7">
      <c r="A56" s="792"/>
      <c r="B56" s="1091" t="s">
        <v>463</v>
      </c>
      <c r="C56" s="1092">
        <v>451700</v>
      </c>
      <c r="D56" s="1093">
        <v>239389.6977</v>
      </c>
      <c r="E56" s="1094">
        <f t="shared" si="2"/>
        <v>0.470025021695816</v>
      </c>
      <c r="F56" s="1095">
        <f t="shared" si="3"/>
        <v>238889.6977</v>
      </c>
      <c r="G56" s="1090"/>
    </row>
    <row r="57" s="58" customFormat="1" ht="26.1" customHeight="1" spans="1:7">
      <c r="A57" s="792"/>
      <c r="B57" s="1091" t="s">
        <v>464</v>
      </c>
      <c r="C57" s="1092">
        <v>477500</v>
      </c>
      <c r="D57" s="1093">
        <v>253082.3371</v>
      </c>
      <c r="E57" s="1094">
        <f t="shared" si="2"/>
        <v>0.46998463434555</v>
      </c>
      <c r="F57" s="1095">
        <f t="shared" si="3"/>
        <v>252582.3371</v>
      </c>
      <c r="G57" s="1090"/>
    </row>
    <row r="58" s="58" customFormat="1" ht="26.1" customHeight="1" spans="1:7">
      <c r="A58" s="792"/>
      <c r="B58" s="1096" t="s">
        <v>465</v>
      </c>
      <c r="C58" s="1097">
        <v>425900</v>
      </c>
      <c r="D58" s="1098">
        <v>225727.8621</v>
      </c>
      <c r="E58" s="1099">
        <f t="shared" si="2"/>
        <v>0.469997975815919</v>
      </c>
      <c r="F58" s="1100">
        <f t="shared" si="3"/>
        <v>225227.8621</v>
      </c>
      <c r="G58" s="1090"/>
    </row>
    <row r="59" s="58" customFormat="1" ht="26.1" customHeight="1" spans="1:7">
      <c r="A59" s="792"/>
      <c r="B59" s="1096" t="s">
        <v>466</v>
      </c>
      <c r="C59" s="1097">
        <v>451700</v>
      </c>
      <c r="D59" s="1098">
        <v>239402.0825</v>
      </c>
      <c r="E59" s="1099">
        <f t="shared" si="2"/>
        <v>0.469997603497897</v>
      </c>
      <c r="F59" s="1100">
        <f t="shared" si="3"/>
        <v>238902.0825</v>
      </c>
      <c r="G59" s="1090"/>
    </row>
    <row r="60" s="58" customFormat="1" ht="26.1" customHeight="1" spans="1:7">
      <c r="A60" s="792"/>
      <c r="B60" s="1096" t="s">
        <v>467</v>
      </c>
      <c r="C60" s="1097">
        <v>427900</v>
      </c>
      <c r="D60" s="1098">
        <v>226787.9829</v>
      </c>
      <c r="E60" s="1099">
        <f t="shared" si="2"/>
        <v>0.469997702967983</v>
      </c>
      <c r="F60" s="1100">
        <f t="shared" si="3"/>
        <v>226287.9829</v>
      </c>
      <c r="G60" s="1090"/>
    </row>
    <row r="61" s="58" customFormat="1" ht="26.1" customHeight="1" spans="1:7">
      <c r="A61" s="792"/>
      <c r="B61" s="1096" t="s">
        <v>468</v>
      </c>
      <c r="C61" s="1097">
        <v>449700</v>
      </c>
      <c r="D61" s="1098">
        <v>238324.684</v>
      </c>
      <c r="E61" s="1099">
        <f t="shared" si="2"/>
        <v>0.470036281965755</v>
      </c>
      <c r="F61" s="1100">
        <f t="shared" si="3"/>
        <v>237824.684</v>
      </c>
      <c r="G61" s="1090"/>
    </row>
    <row r="62" s="58" customFormat="1" ht="26.1" customHeight="1" spans="1:7">
      <c r="A62" s="792"/>
      <c r="B62" s="1096" t="s">
        <v>469</v>
      </c>
      <c r="C62" s="1097">
        <v>453700</v>
      </c>
      <c r="D62" s="1098">
        <v>240462.2033</v>
      </c>
      <c r="E62" s="1099">
        <f t="shared" si="2"/>
        <v>0.469997347806921</v>
      </c>
      <c r="F62" s="1100">
        <f t="shared" si="3"/>
        <v>239962.2033</v>
      </c>
      <c r="G62" s="1090"/>
    </row>
    <row r="63" s="58" customFormat="1" ht="26.1" customHeight="1" spans="1:7">
      <c r="A63" s="792"/>
      <c r="B63" s="1096" t="s">
        <v>470</v>
      </c>
      <c r="C63" s="1097">
        <v>475500</v>
      </c>
      <c r="D63" s="1098">
        <v>252017.5042</v>
      </c>
      <c r="E63" s="1099">
        <f t="shared" si="2"/>
        <v>0.469994733543638</v>
      </c>
      <c r="F63" s="1100">
        <f t="shared" si="3"/>
        <v>251517.5042</v>
      </c>
      <c r="G63" s="1090"/>
    </row>
    <row r="64" s="58" customFormat="1" ht="26.1" customHeight="1" spans="1:7">
      <c r="A64" s="792"/>
      <c r="B64" s="1096" t="s">
        <v>471</v>
      </c>
      <c r="C64" s="1097">
        <v>451700</v>
      </c>
      <c r="D64" s="1098">
        <v>239389.6977</v>
      </c>
      <c r="E64" s="1099">
        <f t="shared" si="2"/>
        <v>0.470025021695816</v>
      </c>
      <c r="F64" s="1100">
        <f t="shared" si="3"/>
        <v>238889.6977</v>
      </c>
      <c r="G64" s="1090"/>
    </row>
    <row r="65" s="58" customFormat="1" ht="26.1" customHeight="1" spans="1:7">
      <c r="A65" s="792"/>
      <c r="B65" s="1096" t="s">
        <v>472</v>
      </c>
      <c r="C65" s="1097">
        <v>477500</v>
      </c>
      <c r="D65" s="1098">
        <v>253082.3371</v>
      </c>
      <c r="E65" s="1099">
        <f t="shared" si="2"/>
        <v>0.46998463434555</v>
      </c>
      <c r="F65" s="1100">
        <f t="shared" si="3"/>
        <v>252582.3371</v>
      </c>
      <c r="G65" s="1090"/>
    </row>
    <row r="66" s="58" customFormat="1" ht="26.1" customHeight="1" spans="1:7">
      <c r="A66" s="792"/>
      <c r="B66" s="1101" t="s">
        <v>473</v>
      </c>
      <c r="C66" s="1102">
        <v>425900</v>
      </c>
      <c r="D66" s="1103">
        <v>229986.8773</v>
      </c>
      <c r="E66" s="1104">
        <f t="shared" si="2"/>
        <v>0.45999794012679</v>
      </c>
      <c r="F66" s="1105">
        <f t="shared" si="3"/>
        <v>229486.8773</v>
      </c>
      <c r="G66" s="1090"/>
    </row>
    <row r="67" s="58" customFormat="1" ht="26.1" customHeight="1" spans="1:7">
      <c r="A67" s="792"/>
      <c r="B67" s="1106" t="s">
        <v>474</v>
      </c>
      <c r="C67" s="1102">
        <v>451700</v>
      </c>
      <c r="D67" s="1103">
        <v>243919.0993</v>
      </c>
      <c r="E67" s="1104">
        <f t="shared" si="2"/>
        <v>0.45999756630507</v>
      </c>
      <c r="F67" s="1105">
        <f t="shared" si="3"/>
        <v>243419.0993</v>
      </c>
      <c r="G67" s="1090"/>
    </row>
    <row r="68" s="58" customFormat="1" ht="26.1" customHeight="1" spans="1:7">
      <c r="A68" s="792"/>
      <c r="B68" s="1106" t="s">
        <v>475</v>
      </c>
      <c r="C68" s="1102">
        <v>427900</v>
      </c>
      <c r="D68" s="1103">
        <v>231066.9991</v>
      </c>
      <c r="E68" s="1104">
        <f t="shared" si="2"/>
        <v>0.45999766510867</v>
      </c>
      <c r="F68" s="1105">
        <f t="shared" si="3"/>
        <v>230566.9991</v>
      </c>
      <c r="G68" s="1090"/>
    </row>
    <row r="69" s="58" customFormat="1" ht="26.1" customHeight="1" spans="1:7">
      <c r="A69" s="792"/>
      <c r="B69" s="1106" t="s">
        <v>476</v>
      </c>
      <c r="C69" s="1102">
        <v>449700</v>
      </c>
      <c r="D69" s="1103">
        <v>242842.8873</v>
      </c>
      <c r="E69" s="1104">
        <f t="shared" si="2"/>
        <v>0.459989132088059</v>
      </c>
      <c r="F69" s="1105">
        <f t="shared" si="3"/>
        <v>242342.8873</v>
      </c>
      <c r="G69" s="1090"/>
    </row>
    <row r="70" s="58" customFormat="1" ht="26.1" customHeight="1" spans="1:7">
      <c r="A70" s="792"/>
      <c r="B70" s="1106" t="s">
        <v>477</v>
      </c>
      <c r="C70" s="1102">
        <v>453700</v>
      </c>
      <c r="D70" s="1103">
        <v>244999.2211</v>
      </c>
      <c r="E70" s="1104">
        <f t="shared" si="2"/>
        <v>0.459997308573948</v>
      </c>
      <c r="F70" s="1105">
        <f t="shared" si="3"/>
        <v>244499.2211</v>
      </c>
      <c r="G70" s="1090"/>
    </row>
    <row r="71" s="58" customFormat="1" ht="26.1" customHeight="1" spans="1:7">
      <c r="A71" s="792"/>
      <c r="B71" s="1106" t="s">
        <v>478</v>
      </c>
      <c r="C71" s="1102">
        <v>475500</v>
      </c>
      <c r="D71" s="1103">
        <v>256751.4923</v>
      </c>
      <c r="E71" s="1104">
        <f t="shared" si="2"/>
        <v>0.460038922607781</v>
      </c>
      <c r="F71" s="1105">
        <f t="shared" si="3"/>
        <v>256251.4923</v>
      </c>
      <c r="G71" s="1090"/>
    </row>
    <row r="72" s="58" customFormat="1" ht="26.1" customHeight="1" spans="1:7">
      <c r="A72" s="792"/>
      <c r="B72" s="1106" t="s">
        <v>479</v>
      </c>
      <c r="C72" s="1102">
        <v>451700</v>
      </c>
      <c r="D72" s="1103">
        <v>243928.0941</v>
      </c>
      <c r="E72" s="1104">
        <f t="shared" si="2"/>
        <v>0.459977653088333</v>
      </c>
      <c r="F72" s="1105">
        <f t="shared" si="3"/>
        <v>243428.0941</v>
      </c>
      <c r="G72" s="1090"/>
    </row>
    <row r="73" s="58" customFormat="1" ht="26.1" customHeight="1" spans="1:7">
      <c r="A73" s="792"/>
      <c r="B73" s="1106" t="s">
        <v>480</v>
      </c>
      <c r="C73" s="1102">
        <v>477500</v>
      </c>
      <c r="D73" s="1103">
        <v>257836.3262</v>
      </c>
      <c r="E73" s="1104">
        <f t="shared" si="2"/>
        <v>0.460028636230366</v>
      </c>
      <c r="F73" s="1105">
        <f t="shared" si="3"/>
        <v>257336.3262</v>
      </c>
      <c r="G73" s="1090"/>
    </row>
    <row r="74" s="58" customFormat="1" ht="26.1" customHeight="1" spans="1:7">
      <c r="A74" s="792"/>
      <c r="B74" s="1107" t="s">
        <v>481</v>
      </c>
      <c r="C74" s="1108">
        <v>474900</v>
      </c>
      <c r="D74" s="1109">
        <v>242200.1546</v>
      </c>
      <c r="E74" s="1110">
        <f t="shared" si="2"/>
        <v>0.489997568751316</v>
      </c>
      <c r="F74" s="1111">
        <f t="shared" si="3"/>
        <v>241700.1546</v>
      </c>
      <c r="G74" s="1090"/>
    </row>
    <row r="75" s="58" customFormat="1" ht="26.1" customHeight="1" spans="1:7">
      <c r="A75" s="792"/>
      <c r="B75" s="1107" t="s">
        <v>482</v>
      </c>
      <c r="C75" s="1108">
        <v>476900</v>
      </c>
      <c r="D75" s="1109">
        <v>243220.2621</v>
      </c>
      <c r="E75" s="1110">
        <f t="shared" si="2"/>
        <v>0.489997353533235</v>
      </c>
      <c r="F75" s="1111">
        <f t="shared" si="3"/>
        <v>242720.2621</v>
      </c>
      <c r="G75" s="1090"/>
    </row>
    <row r="76" s="58" customFormat="1" ht="26.1" customHeight="1" spans="1:7">
      <c r="A76" s="792"/>
      <c r="B76" s="1107" t="s">
        <v>483</v>
      </c>
      <c r="C76" s="1108">
        <v>498700</v>
      </c>
      <c r="D76" s="1109">
        <v>254342.6826</v>
      </c>
      <c r="E76" s="1110">
        <f t="shared" si="2"/>
        <v>0.489988605173451</v>
      </c>
      <c r="F76" s="1111">
        <f t="shared" si="3"/>
        <v>253842.6826</v>
      </c>
      <c r="G76" s="1090"/>
    </row>
    <row r="77" s="58" customFormat="1" ht="26.1" customHeight="1" spans="1:7">
      <c r="A77" s="792"/>
      <c r="B77" s="1107" t="s">
        <v>484</v>
      </c>
      <c r="C77" s="1108">
        <v>500700</v>
      </c>
      <c r="D77" s="1109">
        <v>255367.1406</v>
      </c>
      <c r="E77" s="1110">
        <f t="shared" si="2"/>
        <v>0.489979747153984</v>
      </c>
      <c r="F77" s="1111">
        <f t="shared" si="3"/>
        <v>254867.1406</v>
      </c>
      <c r="G77" s="1090"/>
    </row>
    <row r="78" s="58" customFormat="1" ht="211" customHeight="1" spans="1:7">
      <c r="A78" s="792"/>
      <c r="B78" s="1112" t="s">
        <v>485</v>
      </c>
      <c r="C78" s="1112"/>
      <c r="D78" s="1112"/>
      <c r="E78" s="1112"/>
      <c r="F78" s="1112"/>
      <c r="G78" s="1090"/>
    </row>
    <row r="79" s="58" customFormat="1" ht="283" customHeight="1" spans="1:7">
      <c r="A79" s="792"/>
      <c r="B79" s="1113"/>
      <c r="C79" s="1113"/>
      <c r="D79" s="1113"/>
      <c r="E79" s="1113"/>
      <c r="F79" s="1113"/>
      <c r="G79" s="1090"/>
    </row>
    <row r="80" s="58" customFormat="1" ht="21" customHeight="1" spans="1:7">
      <c r="A80" s="792"/>
      <c r="B80" s="1114" t="s">
        <v>486</v>
      </c>
      <c r="C80" s="1074" t="s">
        <v>445</v>
      </c>
      <c r="D80" s="1075" t="s">
        <v>446</v>
      </c>
      <c r="E80" s="1076" t="s">
        <v>447</v>
      </c>
      <c r="F80" s="1076" t="s">
        <v>448</v>
      </c>
      <c r="G80" s="1090"/>
    </row>
    <row r="81" s="58" customFormat="1" ht="21" customHeight="1" spans="1:7">
      <c r="A81" s="792"/>
      <c r="B81" s="1115"/>
      <c r="C81" s="1077" t="s">
        <v>449</v>
      </c>
      <c r="D81" s="1078">
        <v>12</v>
      </c>
      <c r="E81" s="1079">
        <v>0</v>
      </c>
      <c r="F81" s="1080">
        <v>0.0199</v>
      </c>
      <c r="G81" s="1090"/>
    </row>
    <row r="82" s="58" customFormat="1" ht="21" customHeight="1" spans="1:7">
      <c r="A82" s="792"/>
      <c r="B82" s="1115"/>
      <c r="C82" s="1077"/>
      <c r="D82" s="1078">
        <v>24</v>
      </c>
      <c r="E82" s="1079">
        <v>0</v>
      </c>
      <c r="F82" s="1080">
        <v>0.0398</v>
      </c>
      <c r="G82" s="1090"/>
    </row>
    <row r="83" s="58" customFormat="1" ht="21" customHeight="1" spans="1:7">
      <c r="A83" s="792"/>
      <c r="B83" s="1115"/>
      <c r="C83" s="1077"/>
      <c r="D83" s="1081">
        <v>36</v>
      </c>
      <c r="E83" s="1079">
        <v>0</v>
      </c>
      <c r="F83" s="1080">
        <v>0.0597</v>
      </c>
      <c r="G83" s="1090"/>
    </row>
    <row r="84" s="58" customFormat="1" ht="21" customHeight="1" spans="1:7">
      <c r="A84" s="792"/>
      <c r="B84" s="1115"/>
      <c r="C84" s="1077"/>
      <c r="D84" s="1078">
        <v>48</v>
      </c>
      <c r="E84" s="1079">
        <v>0</v>
      </c>
      <c r="F84" s="1080">
        <v>0.0796</v>
      </c>
      <c r="G84" s="1090"/>
    </row>
    <row r="85" s="58" customFormat="1" ht="21" customHeight="1" spans="1:7">
      <c r="A85" s="792"/>
      <c r="B85" s="1115"/>
      <c r="C85" s="1077"/>
      <c r="D85" s="1078">
        <v>60</v>
      </c>
      <c r="E85" s="1079">
        <v>0</v>
      </c>
      <c r="F85" s="1080">
        <v>0.0995</v>
      </c>
      <c r="G85" s="1090"/>
    </row>
    <row r="86" s="58" customFormat="1" ht="21" customHeight="1" spans="1:7">
      <c r="A86" s="792"/>
      <c r="B86" s="1114" t="s">
        <v>487</v>
      </c>
      <c r="C86" s="1074" t="s">
        <v>445</v>
      </c>
      <c r="D86" s="1075" t="s">
        <v>446</v>
      </c>
      <c r="E86" s="1076" t="s">
        <v>447</v>
      </c>
      <c r="F86" s="1076" t="s">
        <v>448</v>
      </c>
      <c r="G86" s="1090"/>
    </row>
    <row r="87" s="58" customFormat="1" ht="21" customHeight="1" spans="1:7">
      <c r="A87" s="792"/>
      <c r="B87" s="1115"/>
      <c r="C87" s="1077" t="s">
        <v>449</v>
      </c>
      <c r="D87" s="1078">
        <v>12</v>
      </c>
      <c r="E87" s="1079">
        <v>0</v>
      </c>
      <c r="F87" s="1080">
        <v>0.0199</v>
      </c>
      <c r="G87" s="1090"/>
    </row>
    <row r="88" s="58" customFormat="1" ht="21" customHeight="1" spans="1:7">
      <c r="A88" s="792"/>
      <c r="B88" s="1115"/>
      <c r="C88" s="1077"/>
      <c r="D88" s="1078">
        <v>24</v>
      </c>
      <c r="E88" s="1079">
        <v>0</v>
      </c>
      <c r="F88" s="1080">
        <v>0.0398</v>
      </c>
      <c r="G88" s="1090"/>
    </row>
    <row r="89" s="58" customFormat="1" ht="21" customHeight="1" spans="1:7">
      <c r="A89" s="792"/>
      <c r="B89" s="1115"/>
      <c r="C89" s="1077"/>
      <c r="D89" s="1081">
        <v>36</v>
      </c>
      <c r="E89" s="1079">
        <v>0</v>
      </c>
      <c r="F89" s="1080">
        <v>0.0597</v>
      </c>
      <c r="G89" s="1090"/>
    </row>
    <row r="90" s="58" customFormat="1" ht="21" customHeight="1" spans="1:7">
      <c r="A90" s="792"/>
      <c r="B90" s="1115"/>
      <c r="C90" s="1077"/>
      <c r="D90" s="1078">
        <v>48</v>
      </c>
      <c r="E90" s="1079">
        <v>0</v>
      </c>
      <c r="F90" s="1080">
        <v>0.0796</v>
      </c>
      <c r="G90" s="1090"/>
    </row>
    <row r="91" s="58" customFormat="1" ht="21" customHeight="1" spans="1:7">
      <c r="A91" s="792"/>
      <c r="B91" s="1115"/>
      <c r="C91" s="1077"/>
      <c r="D91" s="1078">
        <v>60</v>
      </c>
      <c r="E91" s="1079">
        <v>0</v>
      </c>
      <c r="F91" s="1080">
        <v>0.0995</v>
      </c>
      <c r="G91" s="1090"/>
    </row>
    <row r="92" s="58" customFormat="1" ht="33.95" customHeight="1" spans="1:7">
      <c r="A92" s="822" t="s">
        <v>333</v>
      </c>
      <c r="B92" s="822" t="s">
        <v>354</v>
      </c>
      <c r="C92" s="862" t="s">
        <v>335</v>
      </c>
      <c r="D92" s="862" t="s">
        <v>336</v>
      </c>
      <c r="E92" s="822" t="s">
        <v>338</v>
      </c>
      <c r="F92" s="822" t="s">
        <v>416</v>
      </c>
      <c r="G92" s="822" t="s">
        <v>417</v>
      </c>
    </row>
    <row r="93" s="110" customFormat="1" ht="26.1" customHeight="1" spans="1:7">
      <c r="A93" s="584" t="s">
        <v>488</v>
      </c>
      <c r="B93" s="1116" t="s">
        <v>489</v>
      </c>
      <c r="C93" s="1085">
        <v>406900</v>
      </c>
      <c r="D93" s="1117">
        <v>236002.6696</v>
      </c>
      <c r="E93" s="1087">
        <f t="shared" ref="E93:E114" si="4">1-D93/C93</f>
        <v>0.419998354386827</v>
      </c>
      <c r="F93" s="1118">
        <f t="shared" ref="F93:F114" si="5">D93-500</f>
        <v>235502.6696</v>
      </c>
      <c r="G93" s="1119" t="s">
        <v>490</v>
      </c>
    </row>
    <row r="94" s="110" customFormat="1" ht="26.1" customHeight="1" spans="1:7">
      <c r="A94" s="587"/>
      <c r="B94" s="1116" t="s">
        <v>491</v>
      </c>
      <c r="C94" s="1085">
        <v>408900</v>
      </c>
      <c r="D94" s="1120">
        <v>237162.7841</v>
      </c>
      <c r="E94" s="1087">
        <f t="shared" si="4"/>
        <v>0.419998082416239</v>
      </c>
      <c r="F94" s="1118">
        <f t="shared" si="5"/>
        <v>236662.7841</v>
      </c>
      <c r="G94" s="1121"/>
    </row>
    <row r="95" s="110" customFormat="1" ht="26.1" customHeight="1" spans="1:7">
      <c r="A95" s="587"/>
      <c r="B95" s="1122" t="s">
        <v>492</v>
      </c>
      <c r="C95" s="1092">
        <v>450900</v>
      </c>
      <c r="D95" s="1123">
        <v>247995.9472</v>
      </c>
      <c r="E95" s="1124">
        <f t="shared" si="4"/>
        <v>0.449997899312486</v>
      </c>
      <c r="F95" s="1125">
        <f t="shared" si="5"/>
        <v>247495.9472</v>
      </c>
      <c r="G95" s="1121"/>
    </row>
    <row r="96" s="110" customFormat="1" ht="26.1" customHeight="1" spans="1:7">
      <c r="A96" s="587"/>
      <c r="B96" s="1122" t="s">
        <v>493</v>
      </c>
      <c r="C96" s="1092">
        <v>452900</v>
      </c>
      <c r="D96" s="1123">
        <v>249096.0813</v>
      </c>
      <c r="E96" s="1124">
        <f t="shared" si="4"/>
        <v>0.44999761249724</v>
      </c>
      <c r="F96" s="1125">
        <f t="shared" si="5"/>
        <v>248596.0813</v>
      </c>
      <c r="G96" s="1121"/>
    </row>
    <row r="97" s="110" customFormat="1" ht="26.1" customHeight="1" spans="1:7">
      <c r="A97" s="587"/>
      <c r="B97" s="1122" t="s">
        <v>494</v>
      </c>
      <c r="C97" s="1092">
        <v>470700</v>
      </c>
      <c r="D97" s="1123">
        <v>258885.8137</v>
      </c>
      <c r="E97" s="1124">
        <f t="shared" si="4"/>
        <v>0.449998271298067</v>
      </c>
      <c r="F97" s="1125">
        <f t="shared" si="5"/>
        <v>258385.8137</v>
      </c>
      <c r="G97" s="1121"/>
    </row>
    <row r="98" s="110" customFormat="1" ht="26.1" customHeight="1" spans="1:7">
      <c r="A98" s="587"/>
      <c r="B98" s="1122" t="s">
        <v>495</v>
      </c>
      <c r="C98" s="1092">
        <v>472700</v>
      </c>
      <c r="D98" s="1123">
        <v>259985.9252</v>
      </c>
      <c r="E98" s="1124">
        <f t="shared" si="4"/>
        <v>0.449998042733235</v>
      </c>
      <c r="F98" s="1125">
        <f t="shared" si="5"/>
        <v>259485.9252</v>
      </c>
      <c r="G98" s="1121"/>
    </row>
    <row r="99" s="110" customFormat="1" ht="26.1" customHeight="1" spans="1:7">
      <c r="A99" s="587"/>
      <c r="B99" s="1122" t="s">
        <v>496</v>
      </c>
      <c r="C99" s="1092">
        <v>472700</v>
      </c>
      <c r="D99" s="1123">
        <v>259985.9252</v>
      </c>
      <c r="E99" s="1124">
        <f t="shared" si="4"/>
        <v>0.449998042733235</v>
      </c>
      <c r="F99" s="1125">
        <f t="shared" si="5"/>
        <v>259485.9252</v>
      </c>
      <c r="G99" s="1121"/>
    </row>
    <row r="100" s="110" customFormat="1" ht="26.1" customHeight="1" spans="1:7">
      <c r="A100" s="587"/>
      <c r="B100" s="1122" t="s">
        <v>497</v>
      </c>
      <c r="C100" s="1092">
        <v>474700</v>
      </c>
      <c r="D100" s="1123">
        <v>261086.0593</v>
      </c>
      <c r="E100" s="1124">
        <f t="shared" si="4"/>
        <v>0.449997768485359</v>
      </c>
      <c r="F100" s="1125">
        <f t="shared" si="5"/>
        <v>260586.0593</v>
      </c>
      <c r="G100" s="1121"/>
    </row>
    <row r="101" s="110" customFormat="1" ht="26.1" customHeight="1" spans="1:7">
      <c r="A101" s="587"/>
      <c r="B101" s="1122" t="s">
        <v>498</v>
      </c>
      <c r="C101" s="1092">
        <v>492500</v>
      </c>
      <c r="D101" s="1123">
        <v>270875.7917</v>
      </c>
      <c r="E101" s="1124">
        <f t="shared" si="4"/>
        <v>0.44999839248731</v>
      </c>
      <c r="F101" s="1125">
        <f t="shared" si="5"/>
        <v>270375.7917</v>
      </c>
      <c r="G101" s="1121"/>
    </row>
    <row r="102" s="110" customFormat="1" ht="26.1" customHeight="1" spans="1:7">
      <c r="A102" s="587"/>
      <c r="B102" s="1122" t="s">
        <v>499</v>
      </c>
      <c r="C102" s="1092">
        <v>494500</v>
      </c>
      <c r="D102" s="1126">
        <v>271975.9032</v>
      </c>
      <c r="E102" s="1124">
        <f t="shared" si="4"/>
        <v>0.449998173508595</v>
      </c>
      <c r="F102" s="1125">
        <f t="shared" si="5"/>
        <v>271475.9032</v>
      </c>
      <c r="G102" s="1121"/>
    </row>
    <row r="103" s="1054" customFormat="1" ht="26.1" customHeight="1" spans="1:7">
      <c r="A103" s="587"/>
      <c r="B103" s="1127" t="s">
        <v>500</v>
      </c>
      <c r="C103" s="1097">
        <v>450900</v>
      </c>
      <c r="D103" s="1098">
        <v>247995.9472</v>
      </c>
      <c r="E103" s="1128">
        <f t="shared" si="4"/>
        <v>0.449997899312486</v>
      </c>
      <c r="F103" s="1129">
        <f t="shared" si="5"/>
        <v>247495.9472</v>
      </c>
      <c r="G103" s="1121"/>
    </row>
    <row r="104" s="1054" customFormat="1" ht="26.1" customHeight="1" spans="1:7">
      <c r="A104" s="587"/>
      <c r="B104" s="1127" t="s">
        <v>501</v>
      </c>
      <c r="C104" s="1097">
        <v>452900</v>
      </c>
      <c r="D104" s="1098">
        <v>249096.0813</v>
      </c>
      <c r="E104" s="1128">
        <f t="shared" si="4"/>
        <v>0.44999761249724</v>
      </c>
      <c r="F104" s="1129">
        <f t="shared" si="5"/>
        <v>248596.0813</v>
      </c>
      <c r="G104" s="1121"/>
    </row>
    <row r="105" s="1054" customFormat="1" ht="26.1" customHeight="1" spans="1:7">
      <c r="A105" s="587"/>
      <c r="B105" s="1127" t="s">
        <v>502</v>
      </c>
      <c r="C105" s="1097">
        <v>470700</v>
      </c>
      <c r="D105" s="1098">
        <v>258885.8137</v>
      </c>
      <c r="E105" s="1128">
        <f t="shared" si="4"/>
        <v>0.449998271298067</v>
      </c>
      <c r="F105" s="1129">
        <f t="shared" si="5"/>
        <v>258385.8137</v>
      </c>
      <c r="G105" s="1121"/>
    </row>
    <row r="106" s="1054" customFormat="1" ht="26.1" customHeight="1" spans="1:7">
      <c r="A106" s="587"/>
      <c r="B106" s="1127" t="s">
        <v>503</v>
      </c>
      <c r="C106" s="1097">
        <v>472700</v>
      </c>
      <c r="D106" s="1098">
        <v>259985.9252</v>
      </c>
      <c r="E106" s="1128">
        <f t="shared" si="4"/>
        <v>0.449998042733235</v>
      </c>
      <c r="F106" s="1129">
        <f t="shared" si="5"/>
        <v>259485.9252</v>
      </c>
      <c r="G106" s="1121"/>
    </row>
    <row r="107" s="1054" customFormat="1" ht="26.1" customHeight="1" spans="1:7">
      <c r="A107" s="587"/>
      <c r="B107" s="1127" t="s">
        <v>504</v>
      </c>
      <c r="C107" s="1097">
        <v>472700</v>
      </c>
      <c r="D107" s="1098">
        <v>259985.9252</v>
      </c>
      <c r="E107" s="1128">
        <f t="shared" si="4"/>
        <v>0.449998042733235</v>
      </c>
      <c r="F107" s="1129">
        <f t="shared" si="5"/>
        <v>259485.9252</v>
      </c>
      <c r="G107" s="1121"/>
    </row>
    <row r="108" s="1054" customFormat="1" ht="26.1" customHeight="1" spans="1:7">
      <c r="A108" s="587"/>
      <c r="B108" s="1127" t="s">
        <v>505</v>
      </c>
      <c r="C108" s="1097">
        <v>474700</v>
      </c>
      <c r="D108" s="1098">
        <v>261086.0593</v>
      </c>
      <c r="E108" s="1128">
        <f t="shared" si="4"/>
        <v>0.449997768485359</v>
      </c>
      <c r="F108" s="1129">
        <f t="shared" si="5"/>
        <v>260586.0593</v>
      </c>
      <c r="G108" s="1121"/>
    </row>
    <row r="109" s="1054" customFormat="1" ht="26.1" customHeight="1" spans="1:7">
      <c r="A109" s="587"/>
      <c r="B109" s="1130" t="s">
        <v>506</v>
      </c>
      <c r="C109" s="1097">
        <v>492500</v>
      </c>
      <c r="D109" s="1098">
        <v>270875.7917</v>
      </c>
      <c r="E109" s="1128">
        <f t="shared" si="4"/>
        <v>0.44999839248731</v>
      </c>
      <c r="F109" s="1129">
        <f t="shared" si="5"/>
        <v>270375.7917</v>
      </c>
      <c r="G109" s="1121"/>
    </row>
    <row r="110" s="1054" customFormat="1" ht="26.1" customHeight="1" spans="1:7">
      <c r="A110" s="587"/>
      <c r="B110" s="1130" t="s">
        <v>507</v>
      </c>
      <c r="C110" s="1097">
        <v>494500</v>
      </c>
      <c r="D110" s="1098">
        <v>271975.9032</v>
      </c>
      <c r="E110" s="1128">
        <f t="shared" si="4"/>
        <v>0.449998173508595</v>
      </c>
      <c r="F110" s="1129">
        <f t="shared" si="5"/>
        <v>271475.9032</v>
      </c>
      <c r="G110" s="1121"/>
    </row>
    <row r="111" s="1054" customFormat="1" ht="26.1" customHeight="1" spans="1:7">
      <c r="A111" s="587"/>
      <c r="B111" s="1131" t="s">
        <v>508</v>
      </c>
      <c r="C111" s="1102">
        <v>505900</v>
      </c>
      <c r="D111" s="1103">
        <v>268128.0385</v>
      </c>
      <c r="E111" s="1132">
        <f t="shared" si="4"/>
        <v>0.469997947222771</v>
      </c>
      <c r="F111" s="1133">
        <f t="shared" si="5"/>
        <v>267628.0385</v>
      </c>
      <c r="G111" s="1121"/>
    </row>
    <row r="112" s="1054" customFormat="1" ht="26.1" customHeight="1" spans="1:7">
      <c r="A112" s="587"/>
      <c r="B112" s="1131" t="s">
        <v>509</v>
      </c>
      <c r="C112" s="1102">
        <v>507900</v>
      </c>
      <c r="D112" s="1103">
        <v>269188.1593</v>
      </c>
      <c r="E112" s="1132">
        <f t="shared" si="4"/>
        <v>0.469997717464068</v>
      </c>
      <c r="F112" s="1133">
        <f t="shared" si="5"/>
        <v>268688.1593</v>
      </c>
      <c r="G112" s="1121"/>
    </row>
    <row r="113" s="1054" customFormat="1" ht="26.1" customHeight="1" spans="1:7">
      <c r="A113" s="587"/>
      <c r="B113" s="1134" t="s">
        <v>510</v>
      </c>
      <c r="C113" s="1102">
        <v>527700</v>
      </c>
      <c r="D113" s="1103">
        <v>279682.0173</v>
      </c>
      <c r="E113" s="1132">
        <f t="shared" si="4"/>
        <v>0.469998072200114</v>
      </c>
      <c r="F113" s="1133">
        <f t="shared" si="5"/>
        <v>279182.0173</v>
      </c>
      <c r="G113" s="1121"/>
    </row>
    <row r="114" s="1054" customFormat="1" ht="26.1" customHeight="1" spans="1:7">
      <c r="A114" s="587"/>
      <c r="B114" s="1134" t="s">
        <v>511</v>
      </c>
      <c r="C114" s="1102">
        <v>529700</v>
      </c>
      <c r="D114" s="1103">
        <v>280742.1381</v>
      </c>
      <c r="E114" s="1132">
        <f t="shared" si="4"/>
        <v>0.469997851425335</v>
      </c>
      <c r="F114" s="1133">
        <f t="shared" si="5"/>
        <v>280242.1381</v>
      </c>
      <c r="G114" s="1121"/>
    </row>
    <row r="115" s="1054" customFormat="1" ht="232" customHeight="1" spans="1:7">
      <c r="A115" s="587"/>
      <c r="B115" s="1135" t="s">
        <v>512</v>
      </c>
      <c r="C115" s="1136"/>
      <c r="D115" s="1136"/>
      <c r="E115" s="1136"/>
      <c r="F115" s="1137"/>
      <c r="G115" s="1121"/>
    </row>
    <row r="116" s="1054" customFormat="1" ht="218" customHeight="1" spans="1:7">
      <c r="A116" s="587"/>
      <c r="B116" s="1138"/>
      <c r="C116" s="1139"/>
      <c r="D116" s="1139"/>
      <c r="E116" s="1139"/>
      <c r="F116" s="1140"/>
      <c r="G116" s="1121"/>
    </row>
    <row r="117" s="110" customFormat="1" ht="18" customHeight="1" spans="1:7">
      <c r="A117" s="587"/>
      <c r="B117" s="1114" t="s">
        <v>513</v>
      </c>
      <c r="C117" s="1074" t="s">
        <v>445</v>
      </c>
      <c r="D117" s="1075" t="s">
        <v>446</v>
      </c>
      <c r="E117" s="1076" t="s">
        <v>447</v>
      </c>
      <c r="F117" s="1076" t="s">
        <v>448</v>
      </c>
      <c r="G117" s="1121"/>
    </row>
    <row r="118" ht="16.15" customHeight="1" spans="1:7">
      <c r="A118" s="587"/>
      <c r="B118" s="1115"/>
      <c r="C118" s="1077" t="s">
        <v>449</v>
      </c>
      <c r="D118" s="1141">
        <v>12</v>
      </c>
      <c r="E118" s="1079">
        <v>0</v>
      </c>
      <c r="F118" s="1080">
        <v>0.0199</v>
      </c>
      <c r="G118" s="1121"/>
    </row>
    <row r="119" s="110" customFormat="1" ht="16.15" customHeight="1" spans="1:7">
      <c r="A119" s="587"/>
      <c r="B119" s="1115"/>
      <c r="C119" s="1077"/>
      <c r="D119" s="1141">
        <v>24</v>
      </c>
      <c r="E119" s="1079">
        <v>0</v>
      </c>
      <c r="F119" s="1080">
        <v>0.0398</v>
      </c>
      <c r="G119" s="1121"/>
    </row>
    <row r="120" s="110" customFormat="1" ht="16.15" customHeight="1" spans="1:7">
      <c r="A120" s="587"/>
      <c r="B120" s="1115"/>
      <c r="C120" s="1077"/>
      <c r="D120" s="1081">
        <v>36</v>
      </c>
      <c r="E120" s="1079">
        <v>0</v>
      </c>
      <c r="F120" s="1080">
        <v>0.0597</v>
      </c>
      <c r="G120" s="1121"/>
    </row>
    <row r="121" s="110" customFormat="1" ht="16.15" customHeight="1" spans="1:7">
      <c r="A121" s="587"/>
      <c r="B121" s="1115"/>
      <c r="C121" s="1077"/>
      <c r="D121" s="1141">
        <v>48</v>
      </c>
      <c r="E121" s="1079">
        <v>0</v>
      </c>
      <c r="F121" s="1080">
        <v>0.0796</v>
      </c>
      <c r="G121" s="1121"/>
    </row>
    <row r="122" s="110" customFormat="1" ht="16.15" customHeight="1" spans="1:7">
      <c r="A122" s="587"/>
      <c r="B122" s="1115"/>
      <c r="C122" s="1077"/>
      <c r="D122" s="1141">
        <v>60</v>
      </c>
      <c r="E122" s="1079">
        <v>0</v>
      </c>
      <c r="F122" s="1080">
        <v>0.0995</v>
      </c>
      <c r="G122" s="1121"/>
    </row>
    <row r="123" s="110" customFormat="1" ht="21" customHeight="1" spans="1:7">
      <c r="A123" s="587"/>
      <c r="B123" s="1114" t="s">
        <v>514</v>
      </c>
      <c r="C123" s="1074" t="s">
        <v>445</v>
      </c>
      <c r="D123" s="1075" t="s">
        <v>446</v>
      </c>
      <c r="E123" s="1076" t="s">
        <v>515</v>
      </c>
      <c r="F123" s="1076" t="s">
        <v>448</v>
      </c>
      <c r="G123" s="1121"/>
    </row>
    <row r="124" ht="16.15" customHeight="1" spans="1:7">
      <c r="A124" s="587"/>
      <c r="B124" s="1115"/>
      <c r="C124" s="1077" t="s">
        <v>449</v>
      </c>
      <c r="D124" s="1141">
        <v>12</v>
      </c>
      <c r="E124" s="1079">
        <v>0</v>
      </c>
      <c r="F124" s="1080">
        <v>0.0199</v>
      </c>
      <c r="G124" s="1121"/>
    </row>
    <row r="125" s="110" customFormat="1" ht="16.15" customHeight="1" spans="1:7">
      <c r="A125" s="587"/>
      <c r="B125" s="1115"/>
      <c r="C125" s="1077"/>
      <c r="D125" s="1141">
        <v>24</v>
      </c>
      <c r="E125" s="1079">
        <v>0</v>
      </c>
      <c r="F125" s="1080">
        <v>0.0398</v>
      </c>
      <c r="G125" s="1121"/>
    </row>
    <row r="126" s="110" customFormat="1" ht="16.15" customHeight="1" spans="1:7">
      <c r="A126" s="587"/>
      <c r="B126" s="1115"/>
      <c r="C126" s="1077"/>
      <c r="D126" s="1142">
        <v>36</v>
      </c>
      <c r="E126" s="1079">
        <v>0</v>
      </c>
      <c r="F126" s="1080">
        <v>0.0597</v>
      </c>
      <c r="G126" s="1121"/>
    </row>
    <row r="127" s="110" customFormat="1" ht="16.15" customHeight="1" spans="1:7">
      <c r="A127" s="587"/>
      <c r="B127" s="1115"/>
      <c r="C127" s="1077"/>
      <c r="D127" s="1141">
        <v>48</v>
      </c>
      <c r="E127" s="1079">
        <v>0</v>
      </c>
      <c r="F127" s="1080">
        <v>0.0796</v>
      </c>
      <c r="G127" s="1121"/>
    </row>
    <row r="128" s="110" customFormat="1" ht="16.15" customHeight="1" spans="1:7">
      <c r="A128" s="587"/>
      <c r="B128" s="1115"/>
      <c r="C128" s="1077"/>
      <c r="D128" s="1141">
        <v>60</v>
      </c>
      <c r="E128" s="1079">
        <v>0</v>
      </c>
      <c r="F128" s="1080">
        <v>0.0995</v>
      </c>
      <c r="G128" s="1121"/>
    </row>
    <row r="129" s="363" customFormat="1" ht="42.95" customHeight="1" spans="1:7">
      <c r="A129" s="822" t="s">
        <v>333</v>
      </c>
      <c r="B129" s="822" t="s">
        <v>354</v>
      </c>
      <c r="C129" s="862" t="s">
        <v>335</v>
      </c>
      <c r="D129" s="862" t="s">
        <v>336</v>
      </c>
      <c r="E129" s="822" t="s">
        <v>338</v>
      </c>
      <c r="F129" s="822" t="s">
        <v>416</v>
      </c>
      <c r="G129" s="822" t="s">
        <v>417</v>
      </c>
    </row>
    <row r="130" s="363" customFormat="1" ht="26.1" customHeight="1" spans="1:7">
      <c r="A130" s="584" t="s">
        <v>516</v>
      </c>
      <c r="B130" s="546" t="s">
        <v>517</v>
      </c>
      <c r="C130" s="445">
        <v>306900</v>
      </c>
      <c r="D130" s="445" t="s">
        <v>518</v>
      </c>
      <c r="E130" s="1143" t="s">
        <v>519</v>
      </c>
      <c r="F130" s="568" t="s">
        <v>519</v>
      </c>
      <c r="G130" s="1119" t="s">
        <v>490</v>
      </c>
    </row>
    <row r="131" s="363" customFormat="1" ht="26.1" customHeight="1" spans="1:7">
      <c r="A131" s="587"/>
      <c r="B131" s="546" t="s">
        <v>520</v>
      </c>
      <c r="C131" s="445">
        <v>339800</v>
      </c>
      <c r="D131" s="445" t="s">
        <v>518</v>
      </c>
      <c r="E131" s="1143" t="s">
        <v>519</v>
      </c>
      <c r="F131" s="568" t="s">
        <v>519</v>
      </c>
      <c r="G131" s="1121"/>
    </row>
    <row r="132" s="363" customFormat="1" ht="26.1" customHeight="1" spans="1:7">
      <c r="A132" s="587"/>
      <c r="B132" s="546" t="s">
        <v>521</v>
      </c>
      <c r="C132" s="445">
        <v>339800</v>
      </c>
      <c r="D132" s="445" t="s">
        <v>518</v>
      </c>
      <c r="E132" s="1143" t="s">
        <v>519</v>
      </c>
      <c r="F132" s="568" t="s">
        <v>519</v>
      </c>
      <c r="G132" s="1121"/>
    </row>
    <row r="133" s="363" customFormat="1" ht="26.1" customHeight="1" spans="1:7">
      <c r="A133" s="587"/>
      <c r="B133" s="546" t="s">
        <v>522</v>
      </c>
      <c r="C133" s="445">
        <v>384900</v>
      </c>
      <c r="D133" s="445" t="s">
        <v>518</v>
      </c>
      <c r="E133" s="1143" t="s">
        <v>519</v>
      </c>
      <c r="F133" s="568" t="s">
        <v>519</v>
      </c>
      <c r="G133" s="1121"/>
    </row>
    <row r="134" s="363" customFormat="1" ht="46" customHeight="1" spans="1:7">
      <c r="A134" s="587"/>
      <c r="B134" s="1144" t="s">
        <v>523</v>
      </c>
      <c r="C134" s="1145"/>
      <c r="D134" s="1145"/>
      <c r="E134" s="1146"/>
      <c r="F134" s="1146"/>
      <c r="G134" s="1121"/>
    </row>
    <row r="135" s="363" customFormat="1" ht="16.15" customHeight="1" spans="1:7">
      <c r="A135" s="587"/>
      <c r="B135" s="1114" t="s">
        <v>524</v>
      </c>
      <c r="C135" s="1074" t="s">
        <v>445</v>
      </c>
      <c r="D135" s="1075" t="s">
        <v>446</v>
      </c>
      <c r="E135" s="1076" t="s">
        <v>447</v>
      </c>
      <c r="F135" s="1076" t="s">
        <v>448</v>
      </c>
      <c r="G135" s="1121"/>
    </row>
    <row r="136" s="363" customFormat="1" ht="16.15" customHeight="1" spans="1:7">
      <c r="A136" s="587"/>
      <c r="B136" s="1115"/>
      <c r="C136" s="1077" t="s">
        <v>449</v>
      </c>
      <c r="D136" s="1141">
        <v>12</v>
      </c>
      <c r="E136" s="1079">
        <v>0</v>
      </c>
      <c r="F136" s="1080">
        <v>0.0199</v>
      </c>
      <c r="G136" s="1121"/>
    </row>
    <row r="137" s="363" customFormat="1" ht="16.15" customHeight="1" spans="1:7">
      <c r="A137" s="587"/>
      <c r="B137" s="1115"/>
      <c r="C137" s="1077"/>
      <c r="D137" s="1141">
        <v>24</v>
      </c>
      <c r="E137" s="1079">
        <v>0</v>
      </c>
      <c r="F137" s="1080">
        <v>0.0398</v>
      </c>
      <c r="G137" s="1121"/>
    </row>
    <row r="138" s="363" customFormat="1" ht="16.15" customHeight="1" spans="1:7">
      <c r="A138" s="587"/>
      <c r="B138" s="1115"/>
      <c r="C138" s="1077"/>
      <c r="D138" s="1081">
        <v>36</v>
      </c>
      <c r="E138" s="1079">
        <v>0</v>
      </c>
      <c r="F138" s="1080">
        <v>0.0597</v>
      </c>
      <c r="G138" s="1121"/>
    </row>
    <row r="139" s="363" customFormat="1" ht="16.15" customHeight="1" spans="1:7">
      <c r="A139" s="587"/>
      <c r="B139" s="1115"/>
      <c r="C139" s="1077"/>
      <c r="D139" s="1141">
        <v>48</v>
      </c>
      <c r="E139" s="1079">
        <v>0</v>
      </c>
      <c r="F139" s="1080">
        <v>0.0796</v>
      </c>
      <c r="G139" s="1121"/>
    </row>
    <row r="140" s="363" customFormat="1" ht="16.15" customHeight="1" spans="1:7">
      <c r="A140" s="587"/>
      <c r="B140" s="1115"/>
      <c r="C140" s="1077"/>
      <c r="D140" s="1141">
        <v>60</v>
      </c>
      <c r="E140" s="1079">
        <v>0</v>
      </c>
      <c r="F140" s="1080">
        <v>0.0995</v>
      </c>
      <c r="G140" s="1121"/>
    </row>
    <row r="141" s="363" customFormat="1" ht="16.15" customHeight="1" spans="1:7">
      <c r="A141" s="587"/>
      <c r="B141" s="1114" t="s">
        <v>525</v>
      </c>
      <c r="C141" s="1074" t="s">
        <v>445</v>
      </c>
      <c r="D141" s="1075" t="s">
        <v>446</v>
      </c>
      <c r="E141" s="1076" t="s">
        <v>515</v>
      </c>
      <c r="F141" s="1076" t="s">
        <v>448</v>
      </c>
      <c r="G141" s="1121"/>
    </row>
    <row r="142" s="363" customFormat="1" ht="16.15" customHeight="1" spans="1:7">
      <c r="A142" s="587"/>
      <c r="B142" s="1115"/>
      <c r="C142" s="1077" t="s">
        <v>449</v>
      </c>
      <c r="D142" s="1141">
        <v>12</v>
      </c>
      <c r="E142" s="1079">
        <v>0</v>
      </c>
      <c r="F142" s="1080">
        <v>0.0199</v>
      </c>
      <c r="G142" s="1121"/>
    </row>
    <row r="143" s="363" customFormat="1" ht="16.15" customHeight="1" spans="1:7">
      <c r="A143" s="587"/>
      <c r="B143" s="1115"/>
      <c r="C143" s="1077"/>
      <c r="D143" s="1141">
        <v>24</v>
      </c>
      <c r="E143" s="1079">
        <v>0</v>
      </c>
      <c r="F143" s="1080">
        <v>0.0398</v>
      </c>
      <c r="G143" s="1121"/>
    </row>
    <row r="144" s="363" customFormat="1" ht="16.15" customHeight="1" spans="1:7">
      <c r="A144" s="587"/>
      <c r="B144" s="1115"/>
      <c r="C144" s="1077"/>
      <c r="D144" s="1081">
        <v>36</v>
      </c>
      <c r="E144" s="1079">
        <v>0</v>
      </c>
      <c r="F144" s="1080">
        <v>0.0597</v>
      </c>
      <c r="G144" s="1121"/>
    </row>
    <row r="145" s="363" customFormat="1" ht="16.15" customHeight="1" spans="1:7">
      <c r="A145" s="587"/>
      <c r="B145" s="1115"/>
      <c r="C145" s="1077"/>
      <c r="D145" s="1141">
        <v>48</v>
      </c>
      <c r="E145" s="1079">
        <v>0</v>
      </c>
      <c r="F145" s="1080">
        <v>0.0796</v>
      </c>
      <c r="G145" s="1121"/>
    </row>
    <row r="146" s="363" customFormat="1" ht="16.15" customHeight="1" spans="1:7">
      <c r="A146" s="587"/>
      <c r="B146" s="1115"/>
      <c r="C146" s="1077"/>
      <c r="D146" s="1141">
        <v>60</v>
      </c>
      <c r="E146" s="1079">
        <v>0</v>
      </c>
      <c r="F146" s="1080">
        <v>0.0995</v>
      </c>
      <c r="G146" s="1121"/>
    </row>
    <row r="147" s="110" customFormat="1" ht="33.95" customHeight="1" spans="1:7">
      <c r="A147" s="1147" t="s">
        <v>526</v>
      </c>
      <c r="B147" s="1148"/>
      <c r="C147" s="1149"/>
      <c r="D147" s="1149"/>
      <c r="E147" s="1148"/>
      <c r="F147" s="1148"/>
      <c r="G147" s="1150"/>
    </row>
    <row r="148" s="110" customFormat="1" spans="1:7">
      <c r="A148" s="1151" t="s">
        <v>527</v>
      </c>
      <c r="B148" s="1152"/>
      <c r="C148" s="1153"/>
      <c r="D148" s="1153"/>
      <c r="E148" s="1152"/>
      <c r="F148" s="1152"/>
      <c r="G148" s="1154"/>
    </row>
    <row r="149" s="110" customFormat="1" spans="1:7">
      <c r="A149" s="1155"/>
      <c r="B149" s="1152"/>
      <c r="C149" s="1153"/>
      <c r="D149" s="1153"/>
      <c r="E149" s="1152"/>
      <c r="F149" s="1152"/>
      <c r="G149" s="1154"/>
    </row>
    <row r="150" s="110" customFormat="1" ht="12.4" customHeight="1" spans="1:7">
      <c r="A150" s="1155"/>
      <c r="B150" s="1152"/>
      <c r="C150" s="1153"/>
      <c r="D150" s="1153"/>
      <c r="E150" s="1152"/>
      <c r="F150" s="1152"/>
      <c r="G150" s="1154"/>
    </row>
    <row r="151" s="110" customFormat="1" ht="25.15" customHeight="1" spans="1:7">
      <c r="A151" s="57" t="s">
        <v>412</v>
      </c>
      <c r="B151" s="57"/>
      <c r="C151" s="107"/>
      <c r="D151" s="107"/>
      <c r="E151" s="57"/>
      <c r="F151" s="57"/>
      <c r="G151" s="57"/>
    </row>
    <row r="152" s="110" customFormat="1" spans="1:7">
      <c r="A152" s="57" t="s">
        <v>528</v>
      </c>
      <c r="B152" s="57"/>
      <c r="C152" s="107"/>
      <c r="D152" s="107"/>
      <c r="E152" s="57"/>
      <c r="F152" s="769"/>
      <c r="G152" s="807"/>
    </row>
  </sheetData>
  <mergeCells count="37">
    <mergeCell ref="A1:G1"/>
    <mergeCell ref="A2:G2"/>
    <mergeCell ref="A3:G3"/>
    <mergeCell ref="A4:G4"/>
    <mergeCell ref="A5:G5"/>
    <mergeCell ref="B134:F134"/>
    <mergeCell ref="A147:F147"/>
    <mergeCell ref="A151:G151"/>
    <mergeCell ref="A152:E152"/>
    <mergeCell ref="A7:A44"/>
    <mergeCell ref="A46:A91"/>
    <mergeCell ref="A93:A128"/>
    <mergeCell ref="A130:A146"/>
    <mergeCell ref="B33:B38"/>
    <mergeCell ref="B39:B44"/>
    <mergeCell ref="B80:B85"/>
    <mergeCell ref="B86:B91"/>
    <mergeCell ref="B117:B122"/>
    <mergeCell ref="B123:B128"/>
    <mergeCell ref="B135:B140"/>
    <mergeCell ref="B141:B146"/>
    <mergeCell ref="C34:C38"/>
    <mergeCell ref="C40:C44"/>
    <mergeCell ref="C81:C85"/>
    <mergeCell ref="C87:C91"/>
    <mergeCell ref="C118:C122"/>
    <mergeCell ref="C124:C128"/>
    <mergeCell ref="C136:C140"/>
    <mergeCell ref="C142:C146"/>
    <mergeCell ref="G7:G44"/>
    <mergeCell ref="G46:G91"/>
    <mergeCell ref="G93:G128"/>
    <mergeCell ref="G130:G146"/>
    <mergeCell ref="A148:G150"/>
    <mergeCell ref="B115:F116"/>
    <mergeCell ref="B78:F79"/>
    <mergeCell ref="B30:F32"/>
  </mergeCell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37"/>
  <sheetViews>
    <sheetView workbookViewId="0">
      <selection activeCell="A1" sqref="A1:F1"/>
    </sheetView>
  </sheetViews>
  <sheetFormatPr defaultColWidth="9" defaultRowHeight="16.5"/>
  <cols>
    <col min="1" max="1" width="14.6333333333333" style="110" customWidth="1"/>
    <col min="2" max="2" width="51.25" style="110" customWidth="1"/>
    <col min="3" max="4" width="20.6333333333333" style="981" customWidth="1"/>
    <col min="5" max="6" width="20.6333333333333" style="110" customWidth="1"/>
    <col min="7" max="7" width="9" style="110"/>
    <col min="8" max="8" width="11.5" style="982" customWidth="1"/>
    <col min="9" max="9" width="11.3833333333333" style="982" customWidth="1"/>
    <col min="10" max="10" width="17.5" style="982" customWidth="1"/>
    <col min="11" max="16384" width="9" style="110"/>
  </cols>
  <sheetData>
    <row r="1" s="883" customFormat="1" ht="39.95" customHeight="1" spans="1:10">
      <c r="A1" s="983" t="s">
        <v>4</v>
      </c>
      <c r="B1" s="984"/>
      <c r="C1" s="985"/>
      <c r="D1" s="985"/>
      <c r="E1" s="986"/>
      <c r="F1" s="986"/>
      <c r="H1" s="987"/>
      <c r="I1" s="987"/>
      <c r="J1" s="987"/>
    </row>
    <row r="2" s="979" customFormat="1" ht="30" customHeight="1" spans="1:10">
      <c r="A2" s="988" t="s">
        <v>529</v>
      </c>
      <c r="B2" s="989"/>
      <c r="C2" s="990"/>
      <c r="D2" s="990"/>
      <c r="E2" s="989"/>
      <c r="F2" s="991"/>
      <c r="G2" s="992"/>
      <c r="H2" s="993"/>
      <c r="I2" s="993"/>
      <c r="J2" s="994"/>
    </row>
    <row r="3" s="883" customFormat="1" ht="30" customHeight="1" spans="1:10">
      <c r="A3" s="893" t="s">
        <v>530</v>
      </c>
      <c r="B3" s="893"/>
      <c r="C3" s="894"/>
      <c r="D3" s="894"/>
      <c r="E3" s="893"/>
      <c r="F3" s="893"/>
      <c r="H3" s="987"/>
      <c r="I3" s="987"/>
      <c r="J3" s="987"/>
    </row>
    <row r="4" s="110" customFormat="1" ht="57" customHeight="1" spans="1:10">
      <c r="A4" s="995" t="s">
        <v>531</v>
      </c>
      <c r="B4" s="996"/>
      <c r="C4" s="996"/>
      <c r="D4" s="996"/>
      <c r="E4" s="996"/>
      <c r="F4" s="997"/>
      <c r="H4" s="982"/>
      <c r="I4" s="982"/>
      <c r="J4" s="982"/>
    </row>
    <row r="5" s="929" customFormat="1" ht="30" customHeight="1" spans="1:10">
      <c r="A5" s="998" t="s">
        <v>532</v>
      </c>
      <c r="B5" s="998"/>
      <c r="C5" s="999"/>
      <c r="D5" s="999"/>
      <c r="E5" s="998"/>
      <c r="F5" s="998"/>
      <c r="H5" s="1000"/>
      <c r="I5" s="1000"/>
      <c r="J5" s="1001"/>
    </row>
    <row r="6" s="929" customFormat="1" ht="33.95" customHeight="1" spans="1:10">
      <c r="A6" s="945" t="s">
        <v>333</v>
      </c>
      <c r="B6" s="1002" t="s">
        <v>354</v>
      </c>
      <c r="C6" s="1003" t="s">
        <v>335</v>
      </c>
      <c r="D6" s="1003" t="s">
        <v>336</v>
      </c>
      <c r="E6" s="1004" t="s">
        <v>338</v>
      </c>
      <c r="F6" s="1005" t="s">
        <v>533</v>
      </c>
      <c r="H6" s="1000"/>
      <c r="I6" s="1000"/>
      <c r="J6" s="1001"/>
    </row>
    <row r="7" ht="26.1" customHeight="1" spans="1:10">
      <c r="A7" s="587" t="s">
        <v>534</v>
      </c>
      <c r="B7" s="1006" t="s">
        <v>535</v>
      </c>
      <c r="C7" s="1007">
        <v>598000</v>
      </c>
      <c r="D7" s="1007">
        <v>516100</v>
      </c>
      <c r="E7" s="1008">
        <f>1-D7/C7</f>
        <v>0.13695652173913</v>
      </c>
      <c r="F7" s="1009" t="s">
        <v>536</v>
      </c>
    </row>
    <row r="8" ht="26.1" customHeight="1" spans="1:10">
      <c r="A8" s="587"/>
      <c r="B8" s="1010" t="s">
        <v>537</v>
      </c>
      <c r="C8" s="1011">
        <v>678000</v>
      </c>
      <c r="D8" s="1011">
        <v>585200</v>
      </c>
      <c r="E8" s="1008">
        <f>1-D8/C8</f>
        <v>0.136873156342183</v>
      </c>
      <c r="F8" s="1009"/>
    </row>
    <row r="9" ht="26.1" customHeight="1" spans="1:10">
      <c r="A9" s="587"/>
      <c r="B9" s="1012" t="s">
        <v>538</v>
      </c>
      <c r="C9" s="1013">
        <v>688000</v>
      </c>
      <c r="D9" s="1013">
        <v>593800</v>
      </c>
      <c r="E9" s="1008">
        <f>1-D9/C9</f>
        <v>0.136918604651163</v>
      </c>
      <c r="F9" s="1009"/>
    </row>
    <row r="10" ht="26.1" customHeight="1" spans="1:10">
      <c r="A10" s="587"/>
      <c r="B10" s="1010" t="s">
        <v>539</v>
      </c>
      <c r="C10" s="1011">
        <v>748000</v>
      </c>
      <c r="D10" s="1011">
        <v>645600</v>
      </c>
      <c r="E10" s="1008">
        <f>1-D10/C10</f>
        <v>0.136898395721925</v>
      </c>
      <c r="F10" s="1009"/>
    </row>
    <row r="11" ht="67" customHeight="1" spans="1:10">
      <c r="A11" s="1014"/>
      <c r="B11" s="1015" t="s">
        <v>540</v>
      </c>
      <c r="C11" s="1016"/>
      <c r="D11" s="1016"/>
      <c r="E11" s="1015"/>
      <c r="F11" s="1017"/>
    </row>
    <row r="12" customFormat="1" ht="33.95" customHeight="1" spans="1:10">
      <c r="A12" s="961" t="s">
        <v>333</v>
      </c>
      <c r="B12" s="1018" t="s">
        <v>354</v>
      </c>
      <c r="C12" s="1019" t="s">
        <v>335</v>
      </c>
      <c r="D12" s="1019" t="s">
        <v>336</v>
      </c>
      <c r="E12" s="1020" t="s">
        <v>338</v>
      </c>
      <c r="F12" s="1021" t="s">
        <v>533</v>
      </c>
      <c r="H12" s="1022"/>
      <c r="I12" s="1022"/>
      <c r="J12" s="75"/>
    </row>
    <row r="13" customFormat="1" ht="26.1" customHeight="1" spans="1:10">
      <c r="A13" s="1023" t="s">
        <v>541</v>
      </c>
      <c r="B13" s="1024" t="s">
        <v>542</v>
      </c>
      <c r="C13" s="1007">
        <v>318000</v>
      </c>
      <c r="D13" s="1007">
        <v>256000</v>
      </c>
      <c r="E13" s="1008">
        <f>1-D13/C13</f>
        <v>0.194968553459119</v>
      </c>
      <c r="F13" s="1025" t="s">
        <v>543</v>
      </c>
      <c r="H13" s="1022"/>
      <c r="I13" s="1022"/>
      <c r="J13" s="75"/>
    </row>
    <row r="14" customFormat="1" ht="26.1" customHeight="1" spans="1:10">
      <c r="A14" s="653"/>
      <c r="B14" s="295" t="s">
        <v>544</v>
      </c>
      <c r="C14" s="1011">
        <v>358000</v>
      </c>
      <c r="D14" s="1011">
        <v>288200</v>
      </c>
      <c r="E14" s="1026">
        <f>1-D14/C14</f>
        <v>0.194972067039106</v>
      </c>
      <c r="F14" s="1009"/>
      <c r="H14" s="1022"/>
      <c r="I14" s="1022"/>
      <c r="J14" s="75"/>
    </row>
    <row r="15" customFormat="1" ht="26.1" customHeight="1" spans="1:10">
      <c r="A15" s="653"/>
      <c r="B15" s="1012" t="s">
        <v>545</v>
      </c>
      <c r="C15" s="1011">
        <v>368000</v>
      </c>
      <c r="D15" s="1011">
        <v>296300</v>
      </c>
      <c r="E15" s="1026">
        <f>1-D15/C15</f>
        <v>0.194836956521739</v>
      </c>
      <c r="F15" s="1009"/>
      <c r="H15" s="1022"/>
      <c r="I15" s="1022"/>
      <c r="J15" s="75"/>
    </row>
    <row r="16" customFormat="1" ht="26.1" customHeight="1" spans="1:10">
      <c r="A16" s="653"/>
      <c r="B16" s="1027" t="s">
        <v>546</v>
      </c>
      <c r="C16" s="1011">
        <v>398000</v>
      </c>
      <c r="D16" s="1011">
        <v>320400</v>
      </c>
      <c r="E16" s="1026">
        <f>1-D16/C16</f>
        <v>0.194974874371859</v>
      </c>
      <c r="F16" s="1009"/>
      <c r="H16" s="1022"/>
      <c r="I16" s="1022"/>
      <c r="J16" s="75"/>
    </row>
    <row r="17" customFormat="1" ht="292" customHeight="1" spans="1:10">
      <c r="A17" s="653"/>
      <c r="B17" s="1028" t="s">
        <v>547</v>
      </c>
      <c r="C17" s="1029"/>
      <c r="D17" s="1029"/>
      <c r="E17" s="1028"/>
      <c r="F17" s="1030"/>
      <c r="H17" s="1031"/>
      <c r="I17" s="1031"/>
      <c r="J17" s="1032"/>
    </row>
    <row r="18" s="929" customFormat="1" ht="33.95" customHeight="1" spans="1:10">
      <c r="A18" s="961" t="s">
        <v>333</v>
      </c>
      <c r="B18" s="1018" t="s">
        <v>354</v>
      </c>
      <c r="C18" s="1019" t="s">
        <v>335</v>
      </c>
      <c r="D18" s="1019" t="s">
        <v>336</v>
      </c>
      <c r="E18" s="1020" t="s">
        <v>338</v>
      </c>
      <c r="F18" s="1021" t="s">
        <v>533</v>
      </c>
      <c r="H18" s="1033"/>
      <c r="I18" s="1033"/>
      <c r="J18" s="1034"/>
    </row>
    <row r="19" s="929" customFormat="1" ht="26.1" customHeight="1" spans="1:10">
      <c r="A19" s="1035" t="s">
        <v>548</v>
      </c>
      <c r="B19" s="1036" t="s">
        <v>549</v>
      </c>
      <c r="C19" s="547">
        <v>368000</v>
      </c>
      <c r="D19" s="1007">
        <v>287500</v>
      </c>
      <c r="E19" s="1026">
        <f t="shared" ref="E19:E26" si="0">1-D19/C19</f>
        <v>0.21875</v>
      </c>
      <c r="F19" s="1037" t="s">
        <v>550</v>
      </c>
      <c r="H19" s="1033"/>
      <c r="I19" s="1033"/>
      <c r="J19" s="1034"/>
    </row>
    <row r="20" s="980" customFormat="1" ht="26.1" customHeight="1" spans="1:10">
      <c r="A20" s="1035"/>
      <c r="B20" s="1036" t="s">
        <v>551</v>
      </c>
      <c r="C20" s="547">
        <v>368000</v>
      </c>
      <c r="D20" s="1007">
        <v>287500</v>
      </c>
      <c r="E20" s="1026">
        <f t="shared" si="0"/>
        <v>0.21875</v>
      </c>
      <c r="F20" s="1009"/>
      <c r="H20" s="1038"/>
      <c r="I20" s="1038"/>
      <c r="J20" s="1034"/>
    </row>
    <row r="21" s="980" customFormat="1" ht="26.1" customHeight="1" spans="1:10">
      <c r="A21" s="1035"/>
      <c r="B21" s="1036" t="s">
        <v>552</v>
      </c>
      <c r="C21" s="547">
        <v>408000</v>
      </c>
      <c r="D21" s="1011">
        <v>318700</v>
      </c>
      <c r="E21" s="1026">
        <f t="shared" si="0"/>
        <v>0.218872549019608</v>
      </c>
      <c r="F21" s="1009"/>
      <c r="H21" s="1038"/>
      <c r="I21" s="1038"/>
      <c r="J21" s="1034"/>
    </row>
    <row r="22" s="980" customFormat="1" ht="26.1" customHeight="1" spans="1:10">
      <c r="A22" s="1035"/>
      <c r="B22" s="1036" t="s">
        <v>553</v>
      </c>
      <c r="C22" s="547">
        <v>408000</v>
      </c>
      <c r="D22" s="1011">
        <v>318700</v>
      </c>
      <c r="E22" s="1026">
        <f t="shared" si="0"/>
        <v>0.218872549019608</v>
      </c>
      <c r="F22" s="1009"/>
      <c r="H22" s="1038"/>
      <c r="I22" s="1038"/>
      <c r="J22" s="1034"/>
    </row>
    <row r="23" s="980" customFormat="1" ht="26.1" customHeight="1" spans="1:10">
      <c r="A23" s="1035"/>
      <c r="B23" s="1039" t="s">
        <v>554</v>
      </c>
      <c r="C23" s="547">
        <v>418000</v>
      </c>
      <c r="D23" s="1011">
        <v>326500</v>
      </c>
      <c r="E23" s="1026">
        <f t="shared" si="0"/>
        <v>0.2188995215311</v>
      </c>
      <c r="F23" s="1009"/>
      <c r="H23" s="1038"/>
      <c r="I23" s="1038"/>
      <c r="J23" s="1034"/>
    </row>
    <row r="24" s="980" customFormat="1" ht="26.1" customHeight="1" spans="1:10">
      <c r="A24" s="1035"/>
      <c r="B24" s="1036" t="s">
        <v>555</v>
      </c>
      <c r="C24" s="547">
        <v>428000</v>
      </c>
      <c r="D24" s="1011">
        <v>334300</v>
      </c>
      <c r="E24" s="1026">
        <f t="shared" si="0"/>
        <v>0.21892523364486</v>
      </c>
      <c r="F24" s="1009"/>
      <c r="H24" s="1038"/>
      <c r="I24" s="1038"/>
      <c r="J24" s="1034"/>
    </row>
    <row r="25" s="980" customFormat="1" ht="26.1" customHeight="1" spans="1:10">
      <c r="A25" s="1035"/>
      <c r="B25" s="1036" t="s">
        <v>556</v>
      </c>
      <c r="C25" s="547">
        <v>448000</v>
      </c>
      <c r="D25" s="547">
        <v>349900</v>
      </c>
      <c r="E25" s="1026">
        <f t="shared" si="0"/>
        <v>0.218973214285714</v>
      </c>
      <c r="F25" s="1009"/>
      <c r="H25" s="1038"/>
      <c r="I25" s="1038"/>
      <c r="J25" s="1034"/>
    </row>
    <row r="26" s="980" customFormat="1" ht="26.1" customHeight="1" spans="1:10">
      <c r="A26" s="1035"/>
      <c r="B26" s="1036" t="s">
        <v>557</v>
      </c>
      <c r="C26" s="547">
        <v>448000</v>
      </c>
      <c r="D26" s="547">
        <v>349900</v>
      </c>
      <c r="E26" s="1026">
        <f t="shared" si="0"/>
        <v>0.218973214285714</v>
      </c>
      <c r="F26" s="1009"/>
      <c r="H26" s="1038"/>
      <c r="I26" s="1038"/>
      <c r="J26" s="1034"/>
    </row>
    <row r="27" s="980" customFormat="1" ht="342" customHeight="1" spans="1:10">
      <c r="A27" s="1035"/>
      <c r="B27" s="1028" t="s">
        <v>558</v>
      </c>
      <c r="C27" s="1029"/>
      <c r="D27" s="1029"/>
      <c r="E27" s="1028"/>
      <c r="F27" s="1017"/>
      <c r="H27" s="1038"/>
      <c r="I27" s="1038"/>
      <c r="J27" s="1040"/>
    </row>
    <row r="28" s="929" customFormat="1" ht="33.95" customHeight="1" spans="1:10">
      <c r="A28" s="961" t="s">
        <v>333</v>
      </c>
      <c r="B28" s="1041" t="s">
        <v>354</v>
      </c>
      <c r="C28" s="1019" t="s">
        <v>335</v>
      </c>
      <c r="D28" s="1019" t="s">
        <v>336</v>
      </c>
      <c r="E28" s="1020" t="s">
        <v>338</v>
      </c>
      <c r="F28" s="1021" t="s">
        <v>533</v>
      </c>
      <c r="H28" s="1033"/>
      <c r="I28" s="1033"/>
      <c r="J28" s="1034"/>
    </row>
    <row r="29" s="929" customFormat="1" ht="26.1" customHeight="1" spans="1:10">
      <c r="A29" s="1042" t="s">
        <v>559</v>
      </c>
      <c r="B29" s="1043" t="s">
        <v>560</v>
      </c>
      <c r="C29" s="1044">
        <v>258000</v>
      </c>
      <c r="D29" s="547">
        <v>227600</v>
      </c>
      <c r="E29" s="1026">
        <f t="shared" ref="E29:E34" si="1">1-D29/C29</f>
        <v>0.117829457364341</v>
      </c>
      <c r="F29" s="1025" t="s">
        <v>561</v>
      </c>
      <c r="H29" s="1045"/>
      <c r="I29" s="1045"/>
      <c r="J29" s="1034"/>
    </row>
    <row r="30" ht="26.1" customHeight="1" spans="1:10">
      <c r="A30" s="1042"/>
      <c r="B30" s="1043" t="s">
        <v>562</v>
      </c>
      <c r="C30" s="1044">
        <v>298000</v>
      </c>
      <c r="D30" s="547">
        <v>262900</v>
      </c>
      <c r="E30" s="1026">
        <f t="shared" si="1"/>
        <v>0.117785234899329</v>
      </c>
      <c r="F30" s="1009"/>
      <c r="H30" s="1046"/>
      <c r="I30" s="1046"/>
      <c r="J30" s="1034"/>
    </row>
    <row r="31" ht="26.1" customHeight="1" spans="1:10">
      <c r="A31" s="1042"/>
      <c r="B31" s="1043" t="s">
        <v>563</v>
      </c>
      <c r="C31" s="1044">
        <v>278000</v>
      </c>
      <c r="D31" s="547">
        <v>236900</v>
      </c>
      <c r="E31" s="1026">
        <f t="shared" si="1"/>
        <v>0.147841726618705</v>
      </c>
      <c r="F31" s="1009"/>
      <c r="H31" s="1046"/>
      <c r="I31" s="1046"/>
      <c r="J31" s="1034"/>
    </row>
    <row r="32" ht="26.1" customHeight="1" spans="1:10">
      <c r="A32" s="1042"/>
      <c r="B32" s="1043" t="s">
        <v>564</v>
      </c>
      <c r="C32" s="1044">
        <v>308000</v>
      </c>
      <c r="D32" s="547">
        <v>262500</v>
      </c>
      <c r="E32" s="1026">
        <f t="shared" si="1"/>
        <v>0.147727272727273</v>
      </c>
      <c r="F32" s="1009"/>
      <c r="H32" s="1047"/>
      <c r="I32" s="1047"/>
      <c r="J32" s="1034"/>
    </row>
    <row r="33" ht="26.1" customHeight="1" spans="1:10">
      <c r="A33" s="1042"/>
      <c r="B33" s="1048" t="s">
        <v>565</v>
      </c>
      <c r="C33" s="1044">
        <v>318000</v>
      </c>
      <c r="D33" s="547">
        <v>272900</v>
      </c>
      <c r="E33" s="1026">
        <f t="shared" si="1"/>
        <v>0.141823899371069</v>
      </c>
      <c r="F33" s="1009"/>
      <c r="H33" s="1047"/>
      <c r="I33" s="1047"/>
      <c r="J33" s="1034"/>
    </row>
    <row r="34" ht="26.1" customHeight="1" spans="1:10">
      <c r="A34" s="1042"/>
      <c r="B34" s="1043" t="s">
        <v>566</v>
      </c>
      <c r="C34" s="1044">
        <v>338000</v>
      </c>
      <c r="D34" s="547">
        <v>288000</v>
      </c>
      <c r="E34" s="1026">
        <f t="shared" si="1"/>
        <v>0.14792899408284</v>
      </c>
      <c r="F34" s="1009"/>
      <c r="H34" s="1047"/>
      <c r="I34" s="1047"/>
      <c r="J34" s="1034"/>
    </row>
    <row r="35" ht="282" customHeight="1" spans="1:10">
      <c r="A35" s="1049"/>
      <c r="B35" s="1050" t="s">
        <v>567</v>
      </c>
      <c r="C35" s="1051"/>
      <c r="D35" s="1051"/>
      <c r="E35" s="1052"/>
      <c r="F35" s="1017"/>
      <c r="H35" s="1047"/>
      <c r="I35" s="1047"/>
      <c r="J35" s="1047"/>
    </row>
    <row r="36" s="807" customFormat="1" ht="28.9" customHeight="1" spans="1:10">
      <c r="A36" s="57" t="s">
        <v>412</v>
      </c>
      <c r="B36" s="57"/>
      <c r="C36" s="107"/>
      <c r="D36" s="107"/>
      <c r="E36" s="57"/>
      <c r="F36" s="57"/>
      <c r="H36" s="982"/>
      <c r="I36" s="982"/>
      <c r="J36" s="1053"/>
    </row>
    <row r="37" s="807" customFormat="1" ht="18.75" customHeight="1" spans="1:10">
      <c r="A37" s="57" t="s">
        <v>528</v>
      </c>
      <c r="B37" s="57"/>
      <c r="C37" s="107"/>
      <c r="D37" s="107"/>
      <c r="E37" s="57"/>
      <c r="F37" s="769"/>
      <c r="H37" s="982"/>
      <c r="I37" s="982"/>
      <c r="J37" s="1053"/>
    </row>
  </sheetData>
  <mergeCells count="19">
    <mergeCell ref="A1:F1"/>
    <mergeCell ref="A2:F2"/>
    <mergeCell ref="A3:F3"/>
    <mergeCell ref="A4:F4"/>
    <mergeCell ref="A5:F5"/>
    <mergeCell ref="B11:E11"/>
    <mergeCell ref="B17:E17"/>
    <mergeCell ref="B27:E27"/>
    <mergeCell ref="B35:E35"/>
    <mergeCell ref="A36:F36"/>
    <mergeCell ref="A37:E37"/>
    <mergeCell ref="A7:A11"/>
    <mergeCell ref="A13:A17"/>
    <mergeCell ref="A19:A27"/>
    <mergeCell ref="A29:A35"/>
    <mergeCell ref="F7:F11"/>
    <mergeCell ref="F13:F17"/>
    <mergeCell ref="F19:F27"/>
    <mergeCell ref="F29:F35"/>
  </mergeCells>
  <pageMargins left="0.75" right="0.75" top="1" bottom="1" header="0.5" footer="0.5"/>
  <pageSetup paperSize="9" orientation="portrait"/>
  <headerFooter alignWithMargins="0"/>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55"/>
  <sheetViews>
    <sheetView workbookViewId="0">
      <selection activeCell="A1" sqref="A1:G1"/>
    </sheetView>
  </sheetViews>
  <sheetFormatPr defaultColWidth="9" defaultRowHeight="16.5" outlineLevelCol="7"/>
  <cols>
    <col min="1" max="1" width="14.6333333333333" style="931" customWidth="1"/>
    <col min="2" max="2" width="63.5" style="931" customWidth="1"/>
    <col min="3" max="5" width="20.6333333333333" style="932" customWidth="1"/>
    <col min="6" max="6" width="42.25" style="932" customWidth="1"/>
    <col min="7" max="7" width="18.75" style="931" customWidth="1"/>
    <col min="8" max="16384" width="9" style="931"/>
  </cols>
  <sheetData>
    <row r="1" s="927" customFormat="1" ht="39.95" customHeight="1" spans="1:8">
      <c r="A1" s="933" t="s">
        <v>6</v>
      </c>
      <c r="B1" s="934"/>
      <c r="C1" s="935"/>
      <c r="D1" s="935"/>
      <c r="E1" s="935"/>
      <c r="F1" s="935"/>
      <c r="G1" s="936"/>
    </row>
    <row r="2" s="928" customFormat="1" ht="30" customHeight="1" spans="1:8">
      <c r="A2" s="937" t="s">
        <v>568</v>
      </c>
      <c r="B2" s="938"/>
      <c r="C2" s="939"/>
      <c r="D2" s="939"/>
      <c r="E2" s="939"/>
      <c r="F2" s="939"/>
      <c r="G2" s="940"/>
      <c r="H2" s="941"/>
    </row>
    <row r="3" s="929" customFormat="1" ht="58" customHeight="1" spans="1:8">
      <c r="A3" s="942" t="s">
        <v>329</v>
      </c>
      <c r="B3" s="943"/>
      <c r="C3" s="944"/>
      <c r="D3" s="944"/>
      <c r="E3" s="944"/>
      <c r="F3" s="944"/>
      <c r="G3" s="943"/>
    </row>
    <row r="4" s="929" customFormat="1" ht="33.95" customHeight="1" spans="1:8">
      <c r="A4" s="943" t="s">
        <v>569</v>
      </c>
      <c r="B4" s="943"/>
      <c r="C4" s="944"/>
      <c r="D4" s="944"/>
      <c r="E4" s="944"/>
      <c r="F4" s="944"/>
      <c r="G4" s="943"/>
    </row>
    <row r="5" s="929" customFormat="1" ht="33.95" customHeight="1" spans="1:8">
      <c r="A5" s="945" t="s">
        <v>333</v>
      </c>
      <c r="B5" s="946" t="s">
        <v>354</v>
      </c>
      <c r="C5" s="947" t="s">
        <v>335</v>
      </c>
      <c r="D5" s="947" t="s">
        <v>336</v>
      </c>
      <c r="E5" s="947" t="s">
        <v>570</v>
      </c>
      <c r="F5" s="948" t="s">
        <v>571</v>
      </c>
      <c r="G5" s="949" t="s">
        <v>572</v>
      </c>
    </row>
    <row r="6" s="929" customFormat="1" ht="27" customHeight="1" spans="1:8">
      <c r="A6" s="950" t="s">
        <v>573</v>
      </c>
      <c r="B6" s="951" t="s">
        <v>574</v>
      </c>
      <c r="C6" s="952">
        <v>235900</v>
      </c>
      <c r="D6" s="952">
        <v>195900</v>
      </c>
      <c r="E6" s="953" t="s">
        <v>519</v>
      </c>
      <c r="F6" s="954" t="s">
        <v>575</v>
      </c>
      <c r="G6" s="955" t="s">
        <v>576</v>
      </c>
    </row>
    <row r="7" s="929" customFormat="1" ht="27" customHeight="1" spans="1:8">
      <c r="A7" s="950"/>
      <c r="B7" s="951" t="s">
        <v>577</v>
      </c>
      <c r="C7" s="952">
        <v>269900</v>
      </c>
      <c r="D7" s="952">
        <v>229900</v>
      </c>
      <c r="E7" s="953" t="s">
        <v>519</v>
      </c>
      <c r="F7" s="956"/>
      <c r="G7" s="957"/>
    </row>
    <row r="8" s="929" customFormat="1" ht="27" customHeight="1" spans="1:8">
      <c r="A8" s="950"/>
      <c r="B8" s="958" t="s">
        <v>578</v>
      </c>
      <c r="C8" s="952">
        <v>269900</v>
      </c>
      <c r="D8" s="952">
        <v>229900</v>
      </c>
      <c r="E8" s="953" t="s">
        <v>519</v>
      </c>
      <c r="F8" s="956"/>
      <c r="G8" s="957"/>
    </row>
    <row r="9" s="929" customFormat="1" ht="27" customHeight="1" spans="1:8">
      <c r="A9" s="950"/>
      <c r="B9" s="958" t="s">
        <v>579</v>
      </c>
      <c r="C9" s="952">
        <v>279900</v>
      </c>
      <c r="D9" s="952">
        <v>249900</v>
      </c>
      <c r="E9" s="953" t="s">
        <v>519</v>
      </c>
      <c r="F9" s="956"/>
      <c r="G9" s="957"/>
    </row>
    <row r="10" s="929" customFormat="1" ht="27" customHeight="1" spans="1:8">
      <c r="A10" s="950"/>
      <c r="B10" s="958" t="s">
        <v>580</v>
      </c>
      <c r="C10" s="952">
        <v>319900</v>
      </c>
      <c r="D10" s="952">
        <v>279900</v>
      </c>
      <c r="E10" s="953" t="s">
        <v>519</v>
      </c>
      <c r="F10" s="956"/>
      <c r="G10" s="957"/>
    </row>
    <row r="11" s="929" customFormat="1" ht="50" customHeight="1" spans="1:8">
      <c r="A11" s="950"/>
      <c r="B11" s="959" t="s">
        <v>581</v>
      </c>
      <c r="C11" s="959"/>
      <c r="D11" s="959"/>
      <c r="E11" s="959"/>
      <c r="F11" s="960"/>
      <c r="G11" s="957"/>
    </row>
    <row r="12" s="929" customFormat="1" ht="33.95" customHeight="1" spans="1:8">
      <c r="A12" s="961" t="s">
        <v>333</v>
      </c>
      <c r="B12" s="962" t="s">
        <v>354</v>
      </c>
      <c r="C12" s="963" t="s">
        <v>335</v>
      </c>
      <c r="D12" s="963" t="s">
        <v>336</v>
      </c>
      <c r="E12" s="963" t="s">
        <v>570</v>
      </c>
      <c r="F12" s="964" t="s">
        <v>571</v>
      </c>
      <c r="G12" s="965" t="s">
        <v>572</v>
      </c>
    </row>
    <row r="13" s="929" customFormat="1" ht="27" customHeight="1" spans="1:8">
      <c r="A13" s="950" t="s">
        <v>582</v>
      </c>
      <c r="B13" s="958" t="s">
        <v>583</v>
      </c>
      <c r="C13" s="952">
        <v>279900</v>
      </c>
      <c r="D13" s="966">
        <v>249900</v>
      </c>
      <c r="E13" s="953">
        <f t="shared" ref="E13:E30" si="0">C13/11.3</f>
        <v>24769.9115044248</v>
      </c>
      <c r="F13" s="967" t="s">
        <v>584</v>
      </c>
      <c r="G13" s="955" t="s">
        <v>576</v>
      </c>
    </row>
    <row r="14" s="929" customFormat="1" ht="27" customHeight="1" spans="1:8">
      <c r="A14" s="950"/>
      <c r="B14" s="958" t="s">
        <v>585</v>
      </c>
      <c r="C14" s="952">
        <v>280400</v>
      </c>
      <c r="D14" s="966">
        <v>249900</v>
      </c>
      <c r="E14" s="953">
        <f t="shared" si="0"/>
        <v>24814.1592920354</v>
      </c>
      <c r="F14" s="968"/>
      <c r="G14" s="957"/>
    </row>
    <row r="15" s="929" customFormat="1" ht="27" customHeight="1" spans="1:8">
      <c r="A15" s="950"/>
      <c r="B15" s="958" t="s">
        <v>586</v>
      </c>
      <c r="C15" s="952">
        <v>284900</v>
      </c>
      <c r="D15" s="966">
        <v>249900</v>
      </c>
      <c r="E15" s="953">
        <f t="shared" si="0"/>
        <v>25212.389380531</v>
      </c>
      <c r="F15" s="968"/>
      <c r="G15" s="957"/>
    </row>
    <row r="16" s="929" customFormat="1" ht="27" customHeight="1" spans="1:8">
      <c r="A16" s="950"/>
      <c r="B16" s="958" t="s">
        <v>587</v>
      </c>
      <c r="C16" s="952">
        <v>288400</v>
      </c>
      <c r="D16" s="966">
        <v>257900</v>
      </c>
      <c r="E16" s="953">
        <f t="shared" si="0"/>
        <v>25522.1238938053</v>
      </c>
      <c r="F16" s="968"/>
      <c r="G16" s="957"/>
    </row>
    <row r="17" s="929" customFormat="1" ht="27" customHeight="1" spans="1:7">
      <c r="A17" s="950"/>
      <c r="B17" s="958" t="s">
        <v>588</v>
      </c>
      <c r="C17" s="952">
        <v>309900</v>
      </c>
      <c r="D17" s="966">
        <v>274100</v>
      </c>
      <c r="E17" s="953">
        <f t="shared" si="0"/>
        <v>27424.7787610619</v>
      </c>
      <c r="F17" s="968"/>
      <c r="G17" s="957"/>
    </row>
    <row r="18" s="929" customFormat="1" ht="27" customHeight="1" spans="1:7">
      <c r="A18" s="950"/>
      <c r="B18" s="969" t="s">
        <v>589</v>
      </c>
      <c r="C18" s="970">
        <v>310400</v>
      </c>
      <c r="D18" s="966">
        <v>274100</v>
      </c>
      <c r="E18" s="953">
        <f t="shared" si="0"/>
        <v>27469.0265486726</v>
      </c>
      <c r="F18" s="968"/>
      <c r="G18" s="957"/>
    </row>
    <row r="19" s="929" customFormat="1" ht="27" customHeight="1" spans="1:7">
      <c r="A19" s="950"/>
      <c r="B19" s="969" t="s">
        <v>590</v>
      </c>
      <c r="C19" s="970">
        <v>313900</v>
      </c>
      <c r="D19" s="966">
        <v>277600</v>
      </c>
      <c r="E19" s="953">
        <f t="shared" si="0"/>
        <v>27778.7610619469</v>
      </c>
      <c r="F19" s="968"/>
      <c r="G19" s="957"/>
    </row>
    <row r="20" s="929" customFormat="1" ht="27" customHeight="1" spans="1:7">
      <c r="A20" s="950"/>
      <c r="B20" s="969" t="s">
        <v>591</v>
      </c>
      <c r="C20" s="970">
        <v>319900</v>
      </c>
      <c r="D20" s="966">
        <v>279900</v>
      </c>
      <c r="E20" s="953">
        <f t="shared" si="0"/>
        <v>28309.7345132743</v>
      </c>
      <c r="F20" s="968"/>
      <c r="G20" s="957"/>
    </row>
    <row r="21" s="929" customFormat="1" ht="27" customHeight="1" spans="1:7">
      <c r="A21" s="950"/>
      <c r="B21" s="969" t="s">
        <v>592</v>
      </c>
      <c r="C21" s="970">
        <v>320400</v>
      </c>
      <c r="D21" s="966">
        <v>279900</v>
      </c>
      <c r="E21" s="953">
        <f t="shared" si="0"/>
        <v>28353.982300885</v>
      </c>
      <c r="F21" s="968"/>
      <c r="G21" s="957"/>
    </row>
    <row r="22" s="929" customFormat="1" ht="27" customHeight="1" spans="1:7">
      <c r="A22" s="950"/>
      <c r="B22" s="969" t="s">
        <v>593</v>
      </c>
      <c r="C22" s="970">
        <v>324900</v>
      </c>
      <c r="D22" s="966">
        <v>284400</v>
      </c>
      <c r="E22" s="953">
        <f t="shared" si="0"/>
        <v>28752.2123893805</v>
      </c>
      <c r="F22" s="968"/>
      <c r="G22" s="957"/>
    </row>
    <row r="23" s="929" customFormat="1" ht="27" customHeight="1" spans="1:7">
      <c r="A23" s="950"/>
      <c r="B23" s="969" t="s">
        <v>594</v>
      </c>
      <c r="C23" s="970">
        <v>339900</v>
      </c>
      <c r="D23" s="966">
        <v>301900</v>
      </c>
      <c r="E23" s="953">
        <f t="shared" si="0"/>
        <v>30079.6460176991</v>
      </c>
      <c r="F23" s="968"/>
      <c r="G23" s="957"/>
    </row>
    <row r="24" s="929" customFormat="1" ht="27" customHeight="1" spans="1:7">
      <c r="A24" s="950"/>
      <c r="B24" s="969" t="s">
        <v>595</v>
      </c>
      <c r="C24" s="970">
        <v>340400</v>
      </c>
      <c r="D24" s="966">
        <v>301900</v>
      </c>
      <c r="E24" s="953">
        <f t="shared" si="0"/>
        <v>30123.8938053097</v>
      </c>
      <c r="F24" s="968"/>
      <c r="G24" s="957"/>
    </row>
    <row r="25" s="929" customFormat="1" ht="27" customHeight="1" spans="1:7">
      <c r="A25" s="950"/>
      <c r="B25" s="969" t="s">
        <v>596</v>
      </c>
      <c r="C25" s="970">
        <v>343900</v>
      </c>
      <c r="D25" s="966">
        <v>305400</v>
      </c>
      <c r="E25" s="953">
        <f t="shared" si="0"/>
        <v>30433.6283185841</v>
      </c>
      <c r="F25" s="968"/>
      <c r="G25" s="957"/>
    </row>
    <row r="26" s="929" customFormat="1" ht="27" customHeight="1" spans="1:7">
      <c r="A26" s="950"/>
      <c r="B26" s="969" t="s">
        <v>597</v>
      </c>
      <c r="C26" s="970">
        <v>334900</v>
      </c>
      <c r="D26" s="966">
        <v>281900</v>
      </c>
      <c r="E26" s="953">
        <f t="shared" si="0"/>
        <v>29637.1681415929</v>
      </c>
      <c r="F26" s="968"/>
      <c r="G26" s="957"/>
    </row>
    <row r="27" s="929" customFormat="1" ht="27" customHeight="1" spans="1:7">
      <c r="A27" s="950"/>
      <c r="B27" s="969" t="s">
        <v>598</v>
      </c>
      <c r="C27" s="970">
        <v>335400</v>
      </c>
      <c r="D27" s="966">
        <v>281900</v>
      </c>
      <c r="E27" s="953">
        <f t="shared" si="0"/>
        <v>29681.4159292035</v>
      </c>
      <c r="F27" s="968"/>
      <c r="G27" s="957"/>
    </row>
    <row r="28" s="929" customFormat="1" ht="27" customHeight="1" spans="1:7">
      <c r="A28" s="950"/>
      <c r="B28" s="969" t="s">
        <v>599</v>
      </c>
      <c r="C28" s="970">
        <v>349900</v>
      </c>
      <c r="D28" s="966">
        <v>335900</v>
      </c>
      <c r="E28" s="953">
        <f t="shared" si="0"/>
        <v>30964.6017699115</v>
      </c>
      <c r="F28" s="968"/>
      <c r="G28" s="957"/>
    </row>
    <row r="29" s="929" customFormat="1" ht="27" customHeight="1" spans="1:7">
      <c r="A29" s="950"/>
      <c r="B29" s="969" t="s">
        <v>600</v>
      </c>
      <c r="C29" s="970">
        <v>350400</v>
      </c>
      <c r="D29" s="966">
        <v>335900</v>
      </c>
      <c r="E29" s="953">
        <f t="shared" si="0"/>
        <v>31008.8495575221</v>
      </c>
      <c r="F29" s="968"/>
      <c r="G29" s="957"/>
    </row>
    <row r="30" s="929" customFormat="1" ht="27" customHeight="1" spans="1:7">
      <c r="A30" s="950"/>
      <c r="B30" s="969" t="s">
        <v>601</v>
      </c>
      <c r="C30" s="970">
        <v>399900</v>
      </c>
      <c r="D30" s="966">
        <v>372900</v>
      </c>
      <c r="E30" s="953">
        <f t="shared" si="0"/>
        <v>35389.3805309735</v>
      </c>
      <c r="F30" s="968"/>
      <c r="G30" s="957"/>
    </row>
    <row r="31" s="929" customFormat="1" ht="45" customHeight="1" spans="1:7">
      <c r="A31" s="950"/>
      <c r="B31" s="959" t="s">
        <v>602</v>
      </c>
      <c r="C31" s="959"/>
      <c r="D31" s="959"/>
      <c r="E31" s="959"/>
      <c r="F31" s="960"/>
      <c r="G31" s="957"/>
    </row>
    <row r="32" s="929" customFormat="1" ht="33.95" customHeight="1" spans="1:7">
      <c r="A32" s="961" t="s">
        <v>333</v>
      </c>
      <c r="B32" s="946" t="s">
        <v>354</v>
      </c>
      <c r="C32" s="947" t="s">
        <v>335</v>
      </c>
      <c r="D32" s="947" t="s">
        <v>336</v>
      </c>
      <c r="E32" s="947" t="s">
        <v>570</v>
      </c>
      <c r="F32" s="948" t="s">
        <v>571</v>
      </c>
      <c r="G32" s="965" t="s">
        <v>572</v>
      </c>
    </row>
    <row r="33" ht="27" customHeight="1" spans="1:7">
      <c r="A33" s="950" t="s">
        <v>603</v>
      </c>
      <c r="B33" s="971" t="s">
        <v>604</v>
      </c>
      <c r="C33" s="966">
        <v>418700</v>
      </c>
      <c r="D33" s="966">
        <v>289741</v>
      </c>
      <c r="E33" s="953">
        <f t="shared" ref="E33:E38" si="1">C33/11.3</f>
        <v>37053.0973451327</v>
      </c>
      <c r="F33" s="954" t="s">
        <v>605</v>
      </c>
      <c r="G33" s="955" t="s">
        <v>576</v>
      </c>
    </row>
    <row r="34" ht="27" customHeight="1" spans="1:7">
      <c r="A34" s="950"/>
      <c r="B34" s="971" t="s">
        <v>606</v>
      </c>
      <c r="C34" s="966">
        <v>468700</v>
      </c>
      <c r="D34" s="966">
        <v>324341</v>
      </c>
      <c r="E34" s="953">
        <f t="shared" si="1"/>
        <v>41477.8761061947</v>
      </c>
      <c r="F34" s="956"/>
      <c r="G34" s="957"/>
    </row>
    <row r="35" ht="27" customHeight="1" spans="1:7">
      <c r="A35" s="950"/>
      <c r="B35" s="971" t="s">
        <v>607</v>
      </c>
      <c r="C35" s="966">
        <v>479700</v>
      </c>
      <c r="D35" s="966">
        <v>331953</v>
      </c>
      <c r="E35" s="953">
        <f t="shared" si="1"/>
        <v>42451.3274336283</v>
      </c>
      <c r="F35" s="956"/>
      <c r="G35" s="957"/>
    </row>
    <row r="36" ht="27" customHeight="1" spans="1:7">
      <c r="A36" s="950"/>
      <c r="B36" s="971" t="s">
        <v>608</v>
      </c>
      <c r="C36" s="966">
        <v>497700</v>
      </c>
      <c r="D36" s="966">
        <v>344409</v>
      </c>
      <c r="E36" s="953">
        <f t="shared" si="1"/>
        <v>44044.2477876106</v>
      </c>
      <c r="F36" s="956"/>
      <c r="G36" s="957"/>
    </row>
    <row r="37" ht="27" customHeight="1" spans="1:7">
      <c r="A37" s="950"/>
      <c r="B37" s="971" t="s">
        <v>609</v>
      </c>
      <c r="C37" s="966">
        <v>497700</v>
      </c>
      <c r="D37" s="966">
        <v>344409</v>
      </c>
      <c r="E37" s="953">
        <f t="shared" si="1"/>
        <v>44044.2477876106</v>
      </c>
      <c r="F37" s="956"/>
      <c r="G37" s="957"/>
    </row>
    <row r="38" ht="27" customHeight="1" spans="1:7">
      <c r="A38" s="950"/>
      <c r="B38" s="972" t="s">
        <v>610</v>
      </c>
      <c r="C38" s="966">
        <v>656200</v>
      </c>
      <c r="D38" s="966">
        <v>434405</v>
      </c>
      <c r="E38" s="953">
        <f t="shared" si="1"/>
        <v>58070.796460177</v>
      </c>
      <c r="F38" s="956"/>
      <c r="G38" s="957"/>
    </row>
    <row r="39" ht="56.25" customHeight="1" spans="1:7">
      <c r="A39" s="950"/>
      <c r="B39" s="959" t="s">
        <v>611</v>
      </c>
      <c r="C39" s="959"/>
      <c r="D39" s="959"/>
      <c r="E39" s="959"/>
      <c r="F39" s="960"/>
      <c r="G39" s="957"/>
    </row>
    <row r="40" s="929" customFormat="1" ht="33.95" customHeight="1" spans="1:7">
      <c r="A40" s="961" t="s">
        <v>333</v>
      </c>
      <c r="B40" s="973" t="s">
        <v>354</v>
      </c>
      <c r="C40" s="974" t="s">
        <v>335</v>
      </c>
      <c r="D40" s="974" t="s">
        <v>336</v>
      </c>
      <c r="E40" s="974" t="s">
        <v>570</v>
      </c>
      <c r="F40" s="964" t="s">
        <v>571</v>
      </c>
      <c r="G40" s="949" t="s">
        <v>572</v>
      </c>
    </row>
    <row r="41" ht="26.1" customHeight="1" spans="1:7">
      <c r="A41" s="975" t="s">
        <v>612</v>
      </c>
      <c r="B41" s="958" t="s">
        <v>613</v>
      </c>
      <c r="C41" s="952">
        <v>467600</v>
      </c>
      <c r="D41" s="966">
        <v>306278</v>
      </c>
      <c r="E41" s="953">
        <f>C41/11.3</f>
        <v>41380.5309734513</v>
      </c>
      <c r="F41" s="956" t="s">
        <v>605</v>
      </c>
      <c r="G41" s="976" t="s">
        <v>614</v>
      </c>
    </row>
    <row r="42" ht="26.1" customHeight="1" spans="1:7">
      <c r="A42" s="975"/>
      <c r="B42" s="958" t="s">
        <v>615</v>
      </c>
      <c r="C42" s="952">
        <v>537600</v>
      </c>
      <c r="D42" s="966">
        <v>379008</v>
      </c>
      <c r="E42" s="953">
        <f>C42/11.3</f>
        <v>47575.2212389381</v>
      </c>
      <c r="F42" s="956"/>
      <c r="G42" s="976"/>
    </row>
    <row r="43" ht="26.1" customHeight="1" spans="1:7">
      <c r="A43" s="975"/>
      <c r="B43" s="958" t="s">
        <v>616</v>
      </c>
      <c r="C43" s="952">
        <v>566100</v>
      </c>
      <c r="D43" s="966">
        <v>399101</v>
      </c>
      <c r="E43" s="953">
        <f>C43/11.3</f>
        <v>50097.3451327434</v>
      </c>
      <c r="F43" s="956"/>
      <c r="G43" s="976"/>
    </row>
    <row r="44" ht="26.1" customHeight="1" spans="1:7">
      <c r="A44" s="975"/>
      <c r="B44" s="958" t="s">
        <v>617</v>
      </c>
      <c r="C44" s="952">
        <v>610600</v>
      </c>
      <c r="D44" s="966">
        <v>433526</v>
      </c>
      <c r="E44" s="953">
        <f>C44/11.3</f>
        <v>54035.3982300885</v>
      </c>
      <c r="F44" s="956"/>
      <c r="G44" s="976"/>
    </row>
    <row r="45" ht="39" customHeight="1" spans="1:7">
      <c r="A45" s="975"/>
      <c r="B45" s="977" t="s">
        <v>618</v>
      </c>
      <c r="C45" s="978"/>
      <c r="D45" s="978"/>
      <c r="E45" s="978"/>
      <c r="F45" s="978"/>
      <c r="G45" s="976"/>
    </row>
    <row r="46" s="930" customFormat="1" ht="28.9" customHeight="1" spans="1:7">
      <c r="A46" s="57" t="s">
        <v>412</v>
      </c>
      <c r="B46" s="57"/>
      <c r="C46" s="107"/>
      <c r="D46" s="107"/>
      <c r="E46" s="107"/>
      <c r="F46" s="107"/>
      <c r="G46" s="57"/>
    </row>
    <row r="47" s="930" customFormat="1" ht="18.75" customHeight="1" spans="1:7">
      <c r="A47" s="57" t="s">
        <v>528</v>
      </c>
      <c r="B47" s="57"/>
      <c r="C47" s="107"/>
      <c r="D47" s="107"/>
      <c r="E47" s="107"/>
      <c r="F47" s="107"/>
      <c r="G47" s="769"/>
    </row>
    <row r="55" spans="6:6">
      <c r="F55" s="932" t="s">
        <v>332</v>
      </c>
    </row>
  </sheetData>
  <mergeCells count="22">
    <mergeCell ref="A1:G1"/>
    <mergeCell ref="A2:G2"/>
    <mergeCell ref="A3:G3"/>
    <mergeCell ref="A4:G4"/>
    <mergeCell ref="B11:F11"/>
    <mergeCell ref="B31:F31"/>
    <mergeCell ref="B39:F39"/>
    <mergeCell ref="B45:F45"/>
    <mergeCell ref="A46:G46"/>
    <mergeCell ref="A47:D47"/>
    <mergeCell ref="A6:A11"/>
    <mergeCell ref="A13:A31"/>
    <mergeCell ref="A33:A39"/>
    <mergeCell ref="A41:A45"/>
    <mergeCell ref="F6:F10"/>
    <mergeCell ref="F13:F30"/>
    <mergeCell ref="F33:F38"/>
    <mergeCell ref="F41:F44"/>
    <mergeCell ref="G6:G11"/>
    <mergeCell ref="G13:G31"/>
    <mergeCell ref="G33:G39"/>
    <mergeCell ref="G41:G45"/>
  </mergeCells>
  <pageMargins left="0.75" right="0.75" top="1" bottom="1" header="0.5" footer="0.5"/>
  <pageSetup paperSize="9" orientation="portrait"/>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44"/>
  <sheetViews>
    <sheetView workbookViewId="0">
      <selection activeCell="A1" sqref="A1:F1"/>
    </sheetView>
  </sheetViews>
  <sheetFormatPr defaultColWidth="8.88333333333333" defaultRowHeight="12" outlineLevelCol="6"/>
  <cols>
    <col min="1" max="1" width="14.6333333333333" style="276" customWidth="1"/>
    <col min="2" max="2" width="63.8833333333333" style="277" customWidth="1"/>
    <col min="3" max="4" width="20.6333333333333" style="278" customWidth="1"/>
    <col min="5" max="5" width="20.6333333333333" style="280" customWidth="1"/>
    <col min="6" max="6" width="20" style="281" customWidth="1"/>
    <col min="7" max="7" width="14.1333333333333" style="281"/>
    <col min="8" max="16384" width="8.88333333333333" style="281"/>
  </cols>
  <sheetData>
    <row r="1" s="10" customFormat="1" ht="39.95" customHeight="1" spans="1:7">
      <c r="A1" s="159" t="s">
        <v>13</v>
      </c>
      <c r="B1" s="463"/>
      <c r="C1" s="161"/>
      <c r="D1" s="161"/>
      <c r="E1" s="463"/>
      <c r="F1" s="464"/>
    </row>
    <row r="2" s="10" customFormat="1" ht="30" customHeight="1" spans="1:7">
      <c r="A2" s="884" t="s">
        <v>619</v>
      </c>
      <c r="B2" s="885"/>
      <c r="C2" s="886"/>
      <c r="D2" s="886"/>
      <c r="E2" s="885"/>
      <c r="F2" s="887"/>
      <c r="G2" s="20"/>
    </row>
    <row r="3" s="530" customFormat="1" ht="53" customHeight="1" spans="1:7">
      <c r="A3" s="170" t="s">
        <v>329</v>
      </c>
      <c r="B3" s="888"/>
      <c r="C3" s="888"/>
      <c r="D3" s="888"/>
      <c r="E3" s="888"/>
      <c r="F3" s="888"/>
    </row>
    <row r="4" s="110" customFormat="1" ht="30" customHeight="1" spans="1:7">
      <c r="A4" s="889" t="s">
        <v>620</v>
      </c>
      <c r="B4" s="890"/>
      <c r="C4" s="891"/>
      <c r="D4" s="891"/>
      <c r="E4" s="890"/>
      <c r="F4" s="892"/>
    </row>
    <row r="5" s="883" customFormat="1" ht="30" customHeight="1" spans="1:7">
      <c r="A5" s="893" t="s">
        <v>621</v>
      </c>
      <c r="B5" s="893"/>
      <c r="C5" s="894"/>
      <c r="D5" s="894"/>
      <c r="E5" s="893"/>
      <c r="F5" s="893"/>
    </row>
    <row r="6" s="1" customFormat="1" ht="33.95" customHeight="1" spans="1:7">
      <c r="A6" s="89" t="s">
        <v>333</v>
      </c>
      <c r="B6" s="89" t="s">
        <v>334</v>
      </c>
      <c r="C6" s="230" t="s">
        <v>335</v>
      </c>
      <c r="D6" s="231" t="s">
        <v>336</v>
      </c>
      <c r="E6" s="231" t="s">
        <v>338</v>
      </c>
      <c r="F6" s="38" t="s">
        <v>417</v>
      </c>
    </row>
    <row r="7" s="270" customFormat="1" ht="26.1" customHeight="1" spans="1:7">
      <c r="A7" s="260" t="s">
        <v>622</v>
      </c>
      <c r="B7" s="895" t="s">
        <v>623</v>
      </c>
      <c r="C7" s="255">
        <v>254800</v>
      </c>
      <c r="D7" s="896">
        <v>163800</v>
      </c>
      <c r="E7" s="897">
        <f>1-D7/C7</f>
        <v>0.357142857142857</v>
      </c>
      <c r="F7" s="330" t="s">
        <v>624</v>
      </c>
    </row>
    <row r="8" s="270" customFormat="1" ht="26.1" customHeight="1" spans="1:7">
      <c r="A8" s="260"/>
      <c r="B8" s="895" t="s">
        <v>625</v>
      </c>
      <c r="C8" s="255">
        <v>279800</v>
      </c>
      <c r="D8" s="896">
        <v>186800</v>
      </c>
      <c r="E8" s="897">
        <f>1-D8/C8</f>
        <v>0.332380271622588</v>
      </c>
      <c r="F8" s="296"/>
    </row>
    <row r="9" s="270" customFormat="1" ht="26.1" customHeight="1" spans="1:7">
      <c r="A9" s="260"/>
      <c r="B9" s="895" t="s">
        <v>626</v>
      </c>
      <c r="C9" s="255">
        <v>274800</v>
      </c>
      <c r="D9" s="896">
        <v>183800</v>
      </c>
      <c r="E9" s="897">
        <f t="shared" ref="E9:E23" si="0">1-D9/C9</f>
        <v>0.331149927219796</v>
      </c>
      <c r="F9" s="296"/>
    </row>
    <row r="10" s="270" customFormat="1" ht="26.1" customHeight="1" spans="1:7">
      <c r="A10" s="260"/>
      <c r="B10" s="898" t="s">
        <v>627</v>
      </c>
      <c r="C10" s="234">
        <v>299800</v>
      </c>
      <c r="D10" s="896">
        <v>203800</v>
      </c>
      <c r="E10" s="899">
        <f t="shared" si="0"/>
        <v>0.320213475650434</v>
      </c>
      <c r="F10" s="296"/>
    </row>
    <row r="11" s="270" customFormat="1" ht="26.1" customHeight="1" spans="1:7">
      <c r="A11" s="260"/>
      <c r="B11" s="898" t="s">
        <v>628</v>
      </c>
      <c r="C11" s="234">
        <v>365800</v>
      </c>
      <c r="D11" s="896">
        <v>257800</v>
      </c>
      <c r="E11" s="899">
        <f t="shared" si="0"/>
        <v>0.295243302351011</v>
      </c>
      <c r="F11" s="296"/>
    </row>
    <row r="12" s="270" customFormat="1" ht="54" customHeight="1" spans="1:7">
      <c r="A12" s="260"/>
      <c r="B12" s="900" t="s">
        <v>629</v>
      </c>
      <c r="C12" s="901"/>
      <c r="D12" s="901"/>
      <c r="E12" s="900"/>
      <c r="F12" s="302"/>
    </row>
    <row r="13" s="270" customFormat="1" ht="26.1" customHeight="1" spans="1:7">
      <c r="A13" s="171" t="s">
        <v>333</v>
      </c>
      <c r="B13" s="171" t="s">
        <v>334</v>
      </c>
      <c r="C13" s="239" t="s">
        <v>335</v>
      </c>
      <c r="D13" s="240" t="s">
        <v>336</v>
      </c>
      <c r="E13" s="212" t="s">
        <v>338</v>
      </c>
      <c r="F13" s="89" t="s">
        <v>417</v>
      </c>
    </row>
    <row r="14" s="270" customFormat="1" ht="26.1" customHeight="1" spans="1:7">
      <c r="A14" s="260" t="s">
        <v>630</v>
      </c>
      <c r="B14" s="898" t="s">
        <v>631</v>
      </c>
      <c r="C14" s="902">
        <v>237800</v>
      </c>
      <c r="D14" s="896">
        <v>169900</v>
      </c>
      <c r="E14" s="903">
        <f t="shared" si="0"/>
        <v>0.285534062237174</v>
      </c>
      <c r="F14" s="904" t="s">
        <v>632</v>
      </c>
    </row>
    <row r="15" s="270" customFormat="1" ht="26.1" customHeight="1" spans="1:7">
      <c r="A15" s="241"/>
      <c r="B15" s="898" t="s">
        <v>633</v>
      </c>
      <c r="C15" s="902">
        <v>258800</v>
      </c>
      <c r="D15" s="896">
        <v>195900</v>
      </c>
      <c r="E15" s="903">
        <f t="shared" si="0"/>
        <v>0.243044822256569</v>
      </c>
      <c r="F15" s="905"/>
    </row>
    <row r="16" s="270" customFormat="1" ht="26.1" customHeight="1" spans="1:7">
      <c r="A16" s="241"/>
      <c r="B16" s="898" t="s">
        <v>634</v>
      </c>
      <c r="C16" s="902">
        <v>278800</v>
      </c>
      <c r="D16" s="896">
        <v>210900</v>
      </c>
      <c r="E16" s="903">
        <f t="shared" si="0"/>
        <v>0.243543758967001</v>
      </c>
      <c r="F16" s="905"/>
    </row>
    <row r="17" s="270" customFormat="1" ht="26.1" customHeight="1" spans="1:7">
      <c r="A17" s="241"/>
      <c r="B17" s="898" t="s">
        <v>635</v>
      </c>
      <c r="C17" s="902">
        <v>298800</v>
      </c>
      <c r="D17" s="896">
        <v>230900</v>
      </c>
      <c r="E17" s="903">
        <f t="shared" si="0"/>
        <v>0.227242302543507</v>
      </c>
      <c r="F17" s="905"/>
    </row>
    <row r="18" s="270" customFormat="1" ht="26.1" customHeight="1" spans="1:7">
      <c r="A18" s="241"/>
      <c r="B18" s="898" t="s">
        <v>636</v>
      </c>
      <c r="C18" s="902">
        <v>268800</v>
      </c>
      <c r="D18" s="896">
        <v>215900</v>
      </c>
      <c r="E18" s="903">
        <f t="shared" si="0"/>
        <v>0.196800595238095</v>
      </c>
      <c r="F18" s="905"/>
    </row>
    <row r="19" s="270" customFormat="1" ht="26.1" customHeight="1" spans="1:7">
      <c r="A19" s="260"/>
      <c r="B19" s="906" t="s">
        <v>637</v>
      </c>
      <c r="C19" s="907">
        <v>258800</v>
      </c>
      <c r="D19" s="908">
        <v>174800</v>
      </c>
      <c r="E19" s="903">
        <f t="shared" si="0"/>
        <v>0.324574961360124</v>
      </c>
      <c r="F19" s="904"/>
    </row>
    <row r="20" s="270" customFormat="1" ht="26.1" customHeight="1" spans="1:7">
      <c r="A20" s="260"/>
      <c r="B20" s="906" t="s">
        <v>638</v>
      </c>
      <c r="C20" s="907">
        <v>278800</v>
      </c>
      <c r="D20" s="908">
        <v>190800</v>
      </c>
      <c r="E20" s="903">
        <f t="shared" si="0"/>
        <v>0.315638450502152</v>
      </c>
      <c r="F20" s="904"/>
    </row>
    <row r="21" s="270" customFormat="1" ht="26.1" customHeight="1" spans="1:7">
      <c r="A21" s="260"/>
      <c r="B21" s="906" t="s">
        <v>639</v>
      </c>
      <c r="C21" s="907">
        <v>345800</v>
      </c>
      <c r="D21" s="908">
        <v>267800</v>
      </c>
      <c r="E21" s="903">
        <f t="shared" si="0"/>
        <v>0.225563909774436</v>
      </c>
      <c r="F21" s="904"/>
    </row>
    <row r="22" s="270" customFormat="1" ht="26.1" customHeight="1" spans="1:7">
      <c r="A22" s="260"/>
      <c r="B22" s="909" t="s">
        <v>640</v>
      </c>
      <c r="C22" s="907">
        <v>253800</v>
      </c>
      <c r="D22" s="908">
        <v>186800</v>
      </c>
      <c r="E22" s="903">
        <f t="shared" si="0"/>
        <v>0.263987391646966</v>
      </c>
      <c r="F22" s="904"/>
    </row>
    <row r="23" s="270" customFormat="1" ht="26.1" customHeight="1" spans="1:7">
      <c r="A23" s="260"/>
      <c r="B23" s="909" t="s">
        <v>641</v>
      </c>
      <c r="C23" s="907">
        <v>273800</v>
      </c>
      <c r="D23" s="908">
        <v>202800</v>
      </c>
      <c r="E23" s="903">
        <f t="shared" si="0"/>
        <v>0.259313367421475</v>
      </c>
      <c r="F23" s="904"/>
    </row>
    <row r="24" s="270" customFormat="1" ht="102" customHeight="1" spans="1:7">
      <c r="A24" s="260"/>
      <c r="B24" s="910" t="s">
        <v>642</v>
      </c>
      <c r="C24" s="910"/>
      <c r="D24" s="910"/>
      <c r="E24" s="910"/>
      <c r="F24" s="904"/>
    </row>
    <row r="25" s="1" customFormat="1" ht="33.95" customHeight="1" spans="1:7">
      <c r="A25" s="22" t="s">
        <v>333</v>
      </c>
      <c r="B25" s="171" t="s">
        <v>334</v>
      </c>
      <c r="C25" s="239" t="s">
        <v>335</v>
      </c>
      <c r="D25" s="240" t="s">
        <v>336</v>
      </c>
      <c r="E25" s="240" t="s">
        <v>338</v>
      </c>
      <c r="F25" s="171" t="s">
        <v>417</v>
      </c>
    </row>
    <row r="26" s="271" customFormat="1" ht="26.1" customHeight="1" spans="1:7">
      <c r="A26" s="911" t="s">
        <v>643</v>
      </c>
      <c r="B26" s="912" t="s">
        <v>644</v>
      </c>
      <c r="C26" s="902">
        <v>305800</v>
      </c>
      <c r="D26" s="896">
        <v>207800</v>
      </c>
      <c r="E26" s="913">
        <f t="shared" ref="E26:E35" si="1">1-D26/C26</f>
        <v>0.320470896010464</v>
      </c>
      <c r="F26" s="914" t="s">
        <v>632</v>
      </c>
      <c r="G26" s="915"/>
    </row>
    <row r="27" s="271" customFormat="1" ht="26.1" customHeight="1" spans="1:7">
      <c r="A27" s="911"/>
      <c r="B27" s="912" t="s">
        <v>645</v>
      </c>
      <c r="C27" s="902">
        <v>325800</v>
      </c>
      <c r="D27" s="896">
        <v>222800</v>
      </c>
      <c r="E27" s="913">
        <f t="shared" si="1"/>
        <v>0.316144874155924</v>
      </c>
      <c r="F27" s="916"/>
      <c r="G27" s="915"/>
    </row>
    <row r="28" s="271" customFormat="1" ht="26.1" customHeight="1" spans="1:7">
      <c r="A28" s="911"/>
      <c r="B28" s="912" t="s">
        <v>646</v>
      </c>
      <c r="C28" s="902">
        <v>326800</v>
      </c>
      <c r="D28" s="896">
        <v>223800</v>
      </c>
      <c r="E28" s="913">
        <f t="shared" si="1"/>
        <v>0.315177478580171</v>
      </c>
      <c r="F28" s="916"/>
      <c r="G28" s="915"/>
    </row>
    <row r="29" s="271" customFormat="1" ht="26.1" customHeight="1" spans="1:7">
      <c r="A29" s="911"/>
      <c r="B29" s="912" t="s">
        <v>647</v>
      </c>
      <c r="C29" s="902">
        <v>345800</v>
      </c>
      <c r="D29" s="896">
        <v>237800</v>
      </c>
      <c r="E29" s="913">
        <f t="shared" si="1"/>
        <v>0.312319259687681</v>
      </c>
      <c r="F29" s="916"/>
      <c r="G29" s="915"/>
    </row>
    <row r="30" s="272" customFormat="1" ht="26.1" customHeight="1" spans="1:7">
      <c r="A30" s="911"/>
      <c r="B30" s="917" t="s">
        <v>648</v>
      </c>
      <c r="C30" s="902">
        <v>347800</v>
      </c>
      <c r="D30" s="896">
        <v>239800</v>
      </c>
      <c r="E30" s="913">
        <f t="shared" si="1"/>
        <v>0.310523289246693</v>
      </c>
      <c r="F30" s="916"/>
      <c r="G30" s="915"/>
    </row>
    <row r="31" s="272" customFormat="1" ht="26.1" customHeight="1" spans="1:7">
      <c r="A31" s="911"/>
      <c r="B31" s="912" t="s">
        <v>649</v>
      </c>
      <c r="C31" s="902">
        <v>375800</v>
      </c>
      <c r="D31" s="896">
        <v>267800</v>
      </c>
      <c r="E31" s="913">
        <f t="shared" si="1"/>
        <v>0.28738690792975</v>
      </c>
      <c r="F31" s="916"/>
      <c r="G31" s="915"/>
    </row>
    <row r="32" s="272" customFormat="1" ht="26.1" customHeight="1" spans="1:7">
      <c r="A32" s="911"/>
      <c r="B32" s="912" t="s">
        <v>650</v>
      </c>
      <c r="C32" s="902">
        <v>398800</v>
      </c>
      <c r="D32" s="896">
        <v>287800</v>
      </c>
      <c r="E32" s="913">
        <f t="shared" si="1"/>
        <v>0.278335005015045</v>
      </c>
      <c r="F32" s="916"/>
      <c r="G32" s="915"/>
    </row>
    <row r="33" s="272" customFormat="1" ht="26.1" customHeight="1" spans="1:7">
      <c r="A33" s="911"/>
      <c r="B33" s="912" t="s">
        <v>651</v>
      </c>
      <c r="C33" s="902">
        <v>365800</v>
      </c>
      <c r="D33" s="896">
        <v>257800</v>
      </c>
      <c r="E33" s="913">
        <f t="shared" si="1"/>
        <v>0.295243302351011</v>
      </c>
      <c r="F33" s="916"/>
      <c r="G33" s="915"/>
    </row>
    <row r="34" s="272" customFormat="1" ht="26.1" customHeight="1" spans="1:7">
      <c r="A34" s="911"/>
      <c r="B34" s="912" t="s">
        <v>652</v>
      </c>
      <c r="C34" s="902">
        <v>405800</v>
      </c>
      <c r="D34" s="896">
        <v>287800</v>
      </c>
      <c r="E34" s="913">
        <f t="shared" si="1"/>
        <v>0.290783637259734</v>
      </c>
      <c r="F34" s="916"/>
      <c r="G34" s="915"/>
    </row>
    <row r="35" s="270" customFormat="1" ht="26.1" customHeight="1" spans="1:7">
      <c r="A35" s="911"/>
      <c r="B35" s="912" t="s">
        <v>653</v>
      </c>
      <c r="C35" s="902">
        <v>468800</v>
      </c>
      <c r="D35" s="896">
        <v>360800</v>
      </c>
      <c r="E35" s="913">
        <f t="shared" si="1"/>
        <v>0.23037542662116</v>
      </c>
      <c r="F35" s="916"/>
    </row>
    <row r="36" s="1" customFormat="1" ht="66" customHeight="1" spans="1:7">
      <c r="A36" s="918"/>
      <c r="B36" s="919" t="s">
        <v>654</v>
      </c>
      <c r="C36" s="920"/>
      <c r="D36" s="920"/>
      <c r="E36" s="920"/>
      <c r="F36" s="916"/>
      <c r="G36" s="98"/>
    </row>
    <row r="37" s="270" customFormat="1" ht="26.1" customHeight="1" spans="1:7">
      <c r="A37" s="38" t="s">
        <v>333</v>
      </c>
      <c r="B37" s="38" t="s">
        <v>334</v>
      </c>
      <c r="C37" s="39" t="s">
        <v>335</v>
      </c>
      <c r="D37" s="40" t="s">
        <v>336</v>
      </c>
      <c r="E37" s="40" t="s">
        <v>338</v>
      </c>
      <c r="F37" s="22" t="s">
        <v>417</v>
      </c>
      <c r="G37" s="921"/>
    </row>
    <row r="38" s="270" customFormat="1" ht="26.1" customHeight="1" spans="1:7">
      <c r="A38" s="792" t="s">
        <v>655</v>
      </c>
      <c r="B38" s="922" t="s">
        <v>656</v>
      </c>
      <c r="C38" s="487">
        <v>549800</v>
      </c>
      <c r="D38" s="488">
        <v>414800</v>
      </c>
      <c r="E38" s="292">
        <f>1-D38/C38</f>
        <v>0.245543834121499</v>
      </c>
      <c r="F38" s="923" t="s">
        <v>632</v>
      </c>
      <c r="G38" s="921"/>
    </row>
    <row r="39" s="270" customFormat="1" ht="26.1" customHeight="1" spans="1:7">
      <c r="A39" s="792"/>
      <c r="B39" s="922" t="s">
        <v>657</v>
      </c>
      <c r="C39" s="487">
        <v>629800</v>
      </c>
      <c r="D39" s="488">
        <v>489800</v>
      </c>
      <c r="E39" s="292">
        <f>1-D39/C39</f>
        <v>0.222292791362337</v>
      </c>
      <c r="F39" s="306"/>
      <c r="G39" s="921"/>
    </row>
    <row r="40" s="270" customFormat="1" ht="26.1" customHeight="1" spans="1:7">
      <c r="A40" s="792"/>
      <c r="B40" s="922" t="s">
        <v>658</v>
      </c>
      <c r="C40" s="487">
        <v>634800</v>
      </c>
      <c r="D40" s="488">
        <v>494800</v>
      </c>
      <c r="E40" s="292">
        <f>1-D40/C40</f>
        <v>0.220541902961563</v>
      </c>
      <c r="F40" s="306"/>
      <c r="G40" s="921"/>
    </row>
    <row r="41" s="270" customFormat="1" ht="26.1" customHeight="1" spans="1:7">
      <c r="A41" s="792"/>
      <c r="B41" s="922" t="s">
        <v>659</v>
      </c>
      <c r="C41" s="487">
        <v>700800</v>
      </c>
      <c r="D41" s="488">
        <v>555800</v>
      </c>
      <c r="E41" s="292">
        <f>1-D41/C41</f>
        <v>0.206906392694064</v>
      </c>
      <c r="F41" s="306"/>
      <c r="G41" s="921"/>
    </row>
    <row r="42" s="270" customFormat="1" ht="26.1" customHeight="1" spans="1:7">
      <c r="A42" s="792"/>
      <c r="B42" s="922" t="s">
        <v>660</v>
      </c>
      <c r="C42" s="487">
        <v>705800</v>
      </c>
      <c r="D42" s="488">
        <v>560800</v>
      </c>
      <c r="E42" s="292">
        <f>1-D42/C42</f>
        <v>0.20544063474072</v>
      </c>
      <c r="F42" s="306"/>
      <c r="G42" s="921"/>
    </row>
    <row r="43" s="270" customFormat="1" ht="41.1" customHeight="1" spans="1:7">
      <c r="A43" s="795"/>
      <c r="B43" s="924" t="s">
        <v>661</v>
      </c>
      <c r="C43" s="925"/>
      <c r="D43" s="925"/>
      <c r="E43" s="926"/>
      <c r="F43" s="310"/>
    </row>
    <row r="44" s="270" customFormat="1" ht="47.25" customHeight="1" spans="1:7">
      <c r="A44" s="267" t="s">
        <v>412</v>
      </c>
      <c r="B44" s="267"/>
      <c r="C44" s="268"/>
      <c r="D44" s="268"/>
      <c r="E44" s="267"/>
      <c r="F44" s="267"/>
    </row>
  </sheetData>
  <mergeCells count="18">
    <mergeCell ref="A1:F1"/>
    <mergeCell ref="A2:F2"/>
    <mergeCell ref="A3:F3"/>
    <mergeCell ref="A4:F4"/>
    <mergeCell ref="A5:F5"/>
    <mergeCell ref="B12:E12"/>
    <mergeCell ref="B24:E24"/>
    <mergeCell ref="B36:E36"/>
    <mergeCell ref="B43:E43"/>
    <mergeCell ref="A44:F44"/>
    <mergeCell ref="A7:A12"/>
    <mergeCell ref="A14:A24"/>
    <mergeCell ref="A26:A36"/>
    <mergeCell ref="A38:A43"/>
    <mergeCell ref="F7:F12"/>
    <mergeCell ref="F14:F24"/>
    <mergeCell ref="F26:F36"/>
    <mergeCell ref="F38:F43"/>
  </mergeCell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F25"/>
  <sheetViews>
    <sheetView workbookViewId="0">
      <selection activeCell="A1" sqref="A1:E1"/>
    </sheetView>
  </sheetViews>
  <sheetFormatPr defaultColWidth="9" defaultRowHeight="16.5" outlineLevelCol="5"/>
  <cols>
    <col min="1" max="1" width="14.6333333333333" style="808" customWidth="1"/>
    <col min="2" max="2" width="54.6333333333333" style="808" customWidth="1"/>
    <col min="3" max="4" width="20.6333333333333" style="844" customWidth="1"/>
    <col min="5" max="5" width="20.6333333333333" style="808" customWidth="1"/>
    <col min="6" max="16384" width="9" style="808"/>
  </cols>
  <sheetData>
    <row r="1" ht="39.95" customHeight="1" spans="1:6">
      <c r="A1" s="845" t="s">
        <v>662</v>
      </c>
      <c r="B1" s="846"/>
      <c r="C1" s="847"/>
      <c r="D1" s="847"/>
      <c r="E1" s="848"/>
    </row>
    <row r="2" ht="62" customHeight="1" spans="1:6">
      <c r="A2" s="849" t="s">
        <v>329</v>
      </c>
      <c r="B2" s="850"/>
      <c r="C2" s="850"/>
      <c r="D2" s="850"/>
      <c r="E2" s="850"/>
      <c r="F2" s="814"/>
    </row>
    <row r="3" ht="30" customHeight="1" spans="1:6">
      <c r="A3" s="851" t="s">
        <v>619</v>
      </c>
      <c r="B3" s="852"/>
      <c r="C3" s="853"/>
      <c r="D3" s="853"/>
      <c r="E3" s="854"/>
      <c r="F3" s="814"/>
    </row>
    <row r="4" s="1" customFormat="1" ht="33.95" customHeight="1" spans="1:6">
      <c r="A4" s="22" t="s">
        <v>663</v>
      </c>
      <c r="B4" s="22" t="s">
        <v>664</v>
      </c>
      <c r="C4" s="24" t="s">
        <v>335</v>
      </c>
      <c r="D4" s="855" t="s">
        <v>336</v>
      </c>
      <c r="E4" s="856" t="s">
        <v>417</v>
      </c>
    </row>
    <row r="5" ht="26.1" customHeight="1" spans="1:6">
      <c r="A5" s="857" t="s">
        <v>665</v>
      </c>
      <c r="B5" s="858" t="s">
        <v>666</v>
      </c>
      <c r="C5" s="859">
        <v>392800</v>
      </c>
      <c r="D5" s="859" t="s">
        <v>667</v>
      </c>
      <c r="E5" s="378" t="s">
        <v>668</v>
      </c>
    </row>
    <row r="6" ht="26.1" customHeight="1" spans="1:6">
      <c r="A6" s="857"/>
      <c r="B6" s="858" t="s">
        <v>669</v>
      </c>
      <c r="C6" s="859">
        <v>429800</v>
      </c>
      <c r="D6" s="859" t="s">
        <v>667</v>
      </c>
      <c r="E6" s="380"/>
    </row>
    <row r="7" ht="26.1" customHeight="1" spans="1:6">
      <c r="A7" s="857"/>
      <c r="B7" s="858" t="s">
        <v>670</v>
      </c>
      <c r="C7" s="859">
        <v>475800</v>
      </c>
      <c r="D7" s="859" t="s">
        <v>667</v>
      </c>
      <c r="E7" s="380"/>
    </row>
    <row r="8" ht="41.45" customHeight="1" spans="1:6">
      <c r="A8" s="857"/>
      <c r="B8" s="860" t="s">
        <v>671</v>
      </c>
      <c r="C8" s="861"/>
      <c r="D8" s="861"/>
      <c r="E8" s="380"/>
    </row>
    <row r="9" ht="41.45" customHeight="1" spans="1:6">
      <c r="A9" s="38" t="s">
        <v>663</v>
      </c>
      <c r="B9" s="38" t="s">
        <v>664</v>
      </c>
      <c r="C9" s="40" t="s">
        <v>335</v>
      </c>
      <c r="D9" s="862" t="s">
        <v>336</v>
      </c>
      <c r="E9" s="863" t="s">
        <v>417</v>
      </c>
    </row>
    <row r="10" ht="26.1" customHeight="1" spans="1:6">
      <c r="A10" s="857" t="s">
        <v>672</v>
      </c>
      <c r="B10" s="864" t="s">
        <v>673</v>
      </c>
      <c r="C10" s="859">
        <v>388300</v>
      </c>
      <c r="D10" s="865" t="s">
        <v>667</v>
      </c>
      <c r="E10" s="387" t="s">
        <v>668</v>
      </c>
    </row>
    <row r="11" ht="26.1" customHeight="1" spans="1:6">
      <c r="A11" s="857"/>
      <c r="B11" s="864" t="s">
        <v>674</v>
      </c>
      <c r="C11" s="859">
        <v>399900</v>
      </c>
      <c r="D11" s="865" t="s">
        <v>667</v>
      </c>
      <c r="E11" s="380"/>
    </row>
    <row r="12" ht="45" customHeight="1" spans="1:6">
      <c r="A12" s="857"/>
      <c r="B12" s="860" t="s">
        <v>675</v>
      </c>
      <c r="C12" s="861"/>
      <c r="D12" s="861"/>
      <c r="E12" s="866"/>
    </row>
    <row r="13" s="1" customFormat="1" ht="33.95" customHeight="1" spans="1:6">
      <c r="A13" s="38" t="s">
        <v>663</v>
      </c>
      <c r="B13" s="38" t="s">
        <v>664</v>
      </c>
      <c r="C13" s="40" t="s">
        <v>335</v>
      </c>
      <c r="D13" s="862" t="s">
        <v>336</v>
      </c>
      <c r="E13" s="863" t="s">
        <v>417</v>
      </c>
    </row>
    <row r="14" ht="26.1" customHeight="1" spans="1:6">
      <c r="A14" s="857" t="s">
        <v>676</v>
      </c>
      <c r="B14" s="867" t="s">
        <v>677</v>
      </c>
      <c r="C14" s="859">
        <v>399800</v>
      </c>
      <c r="D14" s="859" t="s">
        <v>667</v>
      </c>
      <c r="E14" s="401" t="s">
        <v>678</v>
      </c>
    </row>
    <row r="15" ht="26.1" customHeight="1" spans="1:6">
      <c r="A15" s="857"/>
      <c r="B15" s="867" t="s">
        <v>679</v>
      </c>
      <c r="C15" s="859">
        <v>439900</v>
      </c>
      <c r="D15" s="859" t="s">
        <v>667</v>
      </c>
      <c r="E15" s="403"/>
    </row>
    <row r="16" ht="26.1" customHeight="1" spans="1:6">
      <c r="A16" s="857"/>
      <c r="B16" s="867" t="s">
        <v>680</v>
      </c>
      <c r="C16" s="859">
        <v>487900</v>
      </c>
      <c r="D16" s="859" t="s">
        <v>667</v>
      </c>
      <c r="E16" s="403"/>
    </row>
    <row r="17" ht="33" customHeight="1" spans="1:5">
      <c r="A17" s="857"/>
      <c r="B17" s="868" t="s">
        <v>681</v>
      </c>
      <c r="C17" s="869"/>
      <c r="D17" s="869"/>
      <c r="E17" s="403"/>
    </row>
    <row r="18" ht="33" customHeight="1" spans="1:5">
      <c r="A18" s="38" t="s">
        <v>663</v>
      </c>
      <c r="B18" s="38" t="s">
        <v>664</v>
      </c>
      <c r="C18" s="40" t="s">
        <v>335</v>
      </c>
      <c r="D18" s="862" t="s">
        <v>336</v>
      </c>
      <c r="E18" s="863" t="s">
        <v>417</v>
      </c>
    </row>
    <row r="19" ht="26.1" customHeight="1" spans="1:5">
      <c r="A19" s="870" t="s">
        <v>682</v>
      </c>
      <c r="B19" s="201" t="s">
        <v>683</v>
      </c>
      <c r="C19" s="871">
        <v>329800</v>
      </c>
      <c r="D19" s="865" t="s">
        <v>667</v>
      </c>
      <c r="E19" s="872" t="s">
        <v>678</v>
      </c>
    </row>
    <row r="20" ht="26.1" customHeight="1" spans="1:5">
      <c r="A20" s="873"/>
      <c r="B20" s="201" t="s">
        <v>684</v>
      </c>
      <c r="C20" s="871">
        <v>341800</v>
      </c>
      <c r="D20" s="865" t="s">
        <v>667</v>
      </c>
      <c r="E20" s="874"/>
    </row>
    <row r="21" ht="39" customHeight="1" spans="1:5">
      <c r="A21" s="875"/>
      <c r="B21" s="876" t="s">
        <v>685</v>
      </c>
      <c r="C21" s="877"/>
      <c r="D21" s="877"/>
      <c r="E21" s="878"/>
    </row>
    <row r="22" s="1" customFormat="1" ht="33.95" customHeight="1" spans="1:5">
      <c r="A22" s="38" t="s">
        <v>663</v>
      </c>
      <c r="B22" s="38" t="s">
        <v>664</v>
      </c>
      <c r="C22" s="40" t="s">
        <v>335</v>
      </c>
      <c r="D22" s="862" t="s">
        <v>336</v>
      </c>
      <c r="E22" s="863" t="s">
        <v>417</v>
      </c>
    </row>
    <row r="23" ht="54" customHeight="1" spans="1:5">
      <c r="A23" s="879" t="s">
        <v>686</v>
      </c>
      <c r="B23" s="880" t="s">
        <v>687</v>
      </c>
      <c r="C23" s="881">
        <v>315800</v>
      </c>
      <c r="D23" s="865" t="s">
        <v>667</v>
      </c>
      <c r="E23" s="882" t="s">
        <v>668</v>
      </c>
    </row>
    <row r="24" s="807" customFormat="1" ht="25.5" customHeight="1" spans="1:5">
      <c r="A24" s="267" t="s">
        <v>412</v>
      </c>
      <c r="B24" s="267"/>
      <c r="C24" s="268"/>
      <c r="D24" s="268"/>
      <c r="E24" s="267"/>
    </row>
    <row r="25" s="807" customFormat="1" ht="18.75" customHeight="1" spans="1:5">
      <c r="A25" s="57" t="s">
        <v>528</v>
      </c>
      <c r="B25" s="57"/>
      <c r="C25" s="107"/>
      <c r="D25" s="107"/>
      <c r="E25" s="57"/>
    </row>
  </sheetData>
  <mergeCells count="17">
    <mergeCell ref="A1:E1"/>
    <mergeCell ref="A2:E2"/>
    <mergeCell ref="A3:E3"/>
    <mergeCell ref="B8:D8"/>
    <mergeCell ref="B12:D12"/>
    <mergeCell ref="B17:D17"/>
    <mergeCell ref="B21:D21"/>
    <mergeCell ref="A24:E24"/>
    <mergeCell ref="A25:E25"/>
    <mergeCell ref="A5:A8"/>
    <mergeCell ref="A10:A12"/>
    <mergeCell ref="A14:A17"/>
    <mergeCell ref="A19:A21"/>
    <mergeCell ref="E5:E8"/>
    <mergeCell ref="E10:E12"/>
    <mergeCell ref="E14:E17"/>
    <mergeCell ref="E19:E21"/>
  </mergeCells>
  <pageMargins left="0.7" right="0.7" top="0.75" bottom="0.75"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29"/>
  <sheetViews>
    <sheetView workbookViewId="0">
      <selection activeCell="A1" sqref="A1:F1"/>
    </sheetView>
  </sheetViews>
  <sheetFormatPr defaultColWidth="9" defaultRowHeight="16.5" outlineLevelCol="6"/>
  <cols>
    <col min="1" max="1" width="14.6333333333333" style="808" customWidth="1"/>
    <col min="2" max="2" width="67.3833333333333" style="808" customWidth="1"/>
    <col min="3" max="4" width="20.6333333333333" style="809" customWidth="1"/>
    <col min="5" max="6" width="20.6333333333333" style="808" customWidth="1"/>
    <col min="7" max="16384" width="9" style="808"/>
  </cols>
  <sheetData>
    <row r="1" ht="39.95" customHeight="1" spans="1:7">
      <c r="A1" s="11" t="s">
        <v>688</v>
      </c>
      <c r="B1" s="282"/>
      <c r="C1" s="13"/>
      <c r="D1" s="13"/>
      <c r="E1" s="282"/>
      <c r="F1" s="284"/>
    </row>
    <row r="2" ht="30" customHeight="1" spans="1:7">
      <c r="A2" s="810" t="s">
        <v>619</v>
      </c>
      <c r="B2" s="811"/>
      <c r="C2" s="812"/>
      <c r="D2" s="812"/>
      <c r="E2" s="811"/>
      <c r="F2" s="813"/>
      <c r="G2" s="814"/>
    </row>
    <row r="3" ht="54" customHeight="1" spans="1:7">
      <c r="A3" s="65" t="s">
        <v>329</v>
      </c>
      <c r="B3" s="117"/>
      <c r="C3" s="117"/>
      <c r="D3" s="117"/>
      <c r="E3" s="117"/>
      <c r="F3" s="117"/>
      <c r="G3" s="814"/>
    </row>
    <row r="4" ht="30" customHeight="1" spans="1:7">
      <c r="A4" s="815" t="s">
        <v>689</v>
      </c>
      <c r="B4" s="816"/>
      <c r="C4" s="817"/>
      <c r="D4" s="817"/>
      <c r="E4" s="818"/>
      <c r="F4" s="819"/>
    </row>
    <row r="5" s="1" customFormat="1" ht="33.95" customHeight="1" spans="1:7">
      <c r="A5" s="38" t="s">
        <v>663</v>
      </c>
      <c r="B5" s="38" t="s">
        <v>664</v>
      </c>
      <c r="C5" s="820" t="s">
        <v>335</v>
      </c>
      <c r="D5" s="821" t="s">
        <v>336</v>
      </c>
      <c r="E5" s="822" t="s">
        <v>338</v>
      </c>
      <c r="F5" s="38" t="s">
        <v>417</v>
      </c>
    </row>
    <row r="6" ht="25.9" customHeight="1" spans="1:7">
      <c r="A6" s="823" t="s">
        <v>690</v>
      </c>
      <c r="B6" s="824" t="s">
        <v>691</v>
      </c>
      <c r="C6" s="825">
        <v>399800</v>
      </c>
      <c r="D6" s="826">
        <v>316303</v>
      </c>
      <c r="E6" s="827">
        <f t="shared" ref="E6:E16" si="0">1-D6/C6</f>
        <v>0.208846923461731</v>
      </c>
      <c r="F6" s="828" t="s">
        <v>692</v>
      </c>
      <c r="G6" s="814"/>
    </row>
    <row r="7" ht="26.1" customHeight="1" spans="1:7">
      <c r="A7" s="829"/>
      <c r="B7" s="830" t="s">
        <v>693</v>
      </c>
      <c r="C7" s="826">
        <v>479800</v>
      </c>
      <c r="D7" s="826">
        <v>375103</v>
      </c>
      <c r="E7" s="827">
        <f t="shared" si="0"/>
        <v>0.218209670696123</v>
      </c>
      <c r="F7" s="831"/>
      <c r="G7" s="814"/>
    </row>
    <row r="8" ht="26.1" customHeight="1" spans="1:7">
      <c r="A8" s="829"/>
      <c r="B8" s="830" t="s">
        <v>694</v>
      </c>
      <c r="C8" s="826">
        <v>484800</v>
      </c>
      <c r="D8" s="826">
        <v>385055</v>
      </c>
      <c r="E8" s="827">
        <f t="shared" si="0"/>
        <v>0.205744636963696</v>
      </c>
      <c r="F8" s="831"/>
      <c r="G8" s="814"/>
    </row>
    <row r="9" ht="26.1" customHeight="1" spans="1:7">
      <c r="A9" s="829"/>
      <c r="B9" s="830" t="s">
        <v>695</v>
      </c>
      <c r="C9" s="826">
        <v>499800</v>
      </c>
      <c r="D9" s="826">
        <v>394803</v>
      </c>
      <c r="E9" s="827">
        <f t="shared" si="0"/>
        <v>0.210078031212485</v>
      </c>
      <c r="F9" s="831"/>
      <c r="G9" s="814"/>
    </row>
    <row r="10" ht="26.1" customHeight="1" spans="1:7">
      <c r="A10" s="829"/>
      <c r="B10" s="830" t="s">
        <v>696</v>
      </c>
      <c r="C10" s="826">
        <v>504800</v>
      </c>
      <c r="D10" s="826">
        <v>404105</v>
      </c>
      <c r="E10" s="827">
        <f t="shared" si="0"/>
        <v>0.199475039619651</v>
      </c>
      <c r="F10" s="831"/>
      <c r="G10" s="814"/>
    </row>
    <row r="11" ht="26.1" customHeight="1" spans="1:7">
      <c r="A11" s="829"/>
      <c r="B11" s="830" t="s">
        <v>697</v>
      </c>
      <c r="C11" s="826">
        <v>504800</v>
      </c>
      <c r="D11" s="826">
        <v>399803</v>
      </c>
      <c r="E11" s="827">
        <f t="shared" si="0"/>
        <v>0.207997226624406</v>
      </c>
      <c r="F11" s="831"/>
      <c r="G11" s="814"/>
    </row>
    <row r="12" ht="26.1" customHeight="1" spans="1:7">
      <c r="A12" s="829"/>
      <c r="B12" s="830" t="s">
        <v>698</v>
      </c>
      <c r="C12" s="826">
        <v>509800</v>
      </c>
      <c r="D12" s="826">
        <v>409105</v>
      </c>
      <c r="E12" s="827">
        <f t="shared" si="0"/>
        <v>0.197518634758729</v>
      </c>
      <c r="F12" s="831"/>
      <c r="G12" s="814"/>
    </row>
    <row r="13" ht="26.1" customHeight="1" spans="1:7">
      <c r="A13" s="829"/>
      <c r="B13" s="830" t="s">
        <v>699</v>
      </c>
      <c r="C13" s="826">
        <v>514800</v>
      </c>
      <c r="D13" s="826">
        <v>412717</v>
      </c>
      <c r="E13" s="827">
        <f t="shared" si="0"/>
        <v>0.198296425796426</v>
      </c>
      <c r="F13" s="831"/>
      <c r="G13" s="814"/>
    </row>
    <row r="14" ht="26.1" customHeight="1" spans="1:7">
      <c r="A14" s="829"/>
      <c r="B14" s="830" t="s">
        <v>700</v>
      </c>
      <c r="C14" s="826">
        <v>559800</v>
      </c>
      <c r="D14" s="826">
        <v>433903</v>
      </c>
      <c r="E14" s="827">
        <f t="shared" si="0"/>
        <v>0.224896391568417</v>
      </c>
      <c r="F14" s="831"/>
      <c r="G14" s="814"/>
    </row>
    <row r="15" ht="26.1" customHeight="1" spans="1:7">
      <c r="A15" s="829"/>
      <c r="B15" s="830" t="s">
        <v>701</v>
      </c>
      <c r="C15" s="826">
        <v>564800</v>
      </c>
      <c r="D15" s="826">
        <v>438903</v>
      </c>
      <c r="E15" s="827">
        <f t="shared" si="0"/>
        <v>0.22290545325779</v>
      </c>
      <c r="F15" s="831"/>
      <c r="G15" s="814"/>
    </row>
    <row r="16" ht="26.1" customHeight="1" spans="1:7">
      <c r="A16" s="829"/>
      <c r="B16" s="830" t="s">
        <v>702</v>
      </c>
      <c r="C16" s="826">
        <v>619800</v>
      </c>
      <c r="D16" s="826">
        <v>493003</v>
      </c>
      <c r="E16" s="827">
        <f t="shared" si="0"/>
        <v>0.204577282994514</v>
      </c>
      <c r="F16" s="831"/>
      <c r="G16" s="814"/>
    </row>
    <row r="17" ht="58.15" customHeight="1" spans="1:6">
      <c r="A17" s="832"/>
      <c r="B17" s="833" t="s">
        <v>703</v>
      </c>
      <c r="C17" s="834"/>
      <c r="D17" s="834"/>
      <c r="E17" s="835"/>
      <c r="F17" s="836"/>
    </row>
    <row r="18" s="1" customFormat="1" ht="33.95" customHeight="1" spans="1:6">
      <c r="A18" s="38" t="s">
        <v>663</v>
      </c>
      <c r="B18" s="38" t="s">
        <v>664</v>
      </c>
      <c r="C18" s="820" t="s">
        <v>335</v>
      </c>
      <c r="D18" s="837" t="s">
        <v>336</v>
      </c>
      <c r="E18" s="822" t="s">
        <v>338</v>
      </c>
      <c r="F18" s="89" t="s">
        <v>417</v>
      </c>
    </row>
    <row r="19" ht="26.1" customHeight="1" spans="1:6">
      <c r="A19" s="838" t="s">
        <v>704</v>
      </c>
      <c r="B19" s="830" t="s">
        <v>705</v>
      </c>
      <c r="C19" s="826">
        <v>350800</v>
      </c>
      <c r="D19" s="826">
        <v>258038</v>
      </c>
      <c r="E19" s="827">
        <f t="shared" ref="E19:E26" si="1">1-D19/C19</f>
        <v>0.264429874572406</v>
      </c>
      <c r="F19" s="828" t="s">
        <v>692</v>
      </c>
    </row>
    <row r="20" ht="26.1" customHeight="1" spans="1:6">
      <c r="A20" s="839"/>
      <c r="B20" s="830" t="s">
        <v>706</v>
      </c>
      <c r="C20" s="826">
        <v>359800</v>
      </c>
      <c r="D20" s="826">
        <v>261903</v>
      </c>
      <c r="E20" s="827">
        <f t="shared" si="1"/>
        <v>0.272087270705948</v>
      </c>
      <c r="F20" s="831"/>
    </row>
    <row r="21" ht="26.1" customHeight="1" spans="1:6">
      <c r="A21" s="839"/>
      <c r="B21" s="830" t="s">
        <v>707</v>
      </c>
      <c r="C21" s="826">
        <v>367800</v>
      </c>
      <c r="D21" s="826">
        <v>271969</v>
      </c>
      <c r="E21" s="827">
        <f t="shared" si="1"/>
        <v>0.260551930396955</v>
      </c>
      <c r="F21" s="831"/>
    </row>
    <row r="22" ht="26.1" customHeight="1" spans="1:6">
      <c r="A22" s="839"/>
      <c r="B22" s="830" t="s">
        <v>708</v>
      </c>
      <c r="C22" s="826">
        <v>368800</v>
      </c>
      <c r="D22" s="826">
        <v>265768</v>
      </c>
      <c r="E22" s="827">
        <f t="shared" si="1"/>
        <v>0.279370932754881</v>
      </c>
      <c r="F22" s="831"/>
    </row>
    <row r="23" ht="26.1" customHeight="1" spans="1:6">
      <c r="A23" s="839"/>
      <c r="B23" s="830" t="s">
        <v>709</v>
      </c>
      <c r="C23" s="826">
        <v>391800</v>
      </c>
      <c r="D23" s="826">
        <v>288423</v>
      </c>
      <c r="E23" s="827">
        <f t="shared" si="1"/>
        <v>0.26385145482389</v>
      </c>
      <c r="F23" s="831"/>
    </row>
    <row r="24" ht="26.1" customHeight="1" spans="1:6">
      <c r="A24" s="839"/>
      <c r="B24" s="830" t="s">
        <v>710</v>
      </c>
      <c r="C24" s="826">
        <v>399800</v>
      </c>
      <c r="D24" s="826">
        <v>298424</v>
      </c>
      <c r="E24" s="827">
        <f t="shared" si="1"/>
        <v>0.253566783391696</v>
      </c>
      <c r="F24" s="831"/>
    </row>
    <row r="25" ht="26.1" customHeight="1" spans="1:6">
      <c r="A25" s="839"/>
      <c r="B25" s="830" t="s">
        <v>711</v>
      </c>
      <c r="C25" s="826">
        <v>437800</v>
      </c>
      <c r="D25" s="826">
        <v>323733</v>
      </c>
      <c r="E25" s="827">
        <f t="shared" si="1"/>
        <v>0.260545911375057</v>
      </c>
      <c r="F25" s="831"/>
    </row>
    <row r="26" ht="26.1" customHeight="1" spans="1:6">
      <c r="A26" s="839"/>
      <c r="B26" s="830" t="s">
        <v>712</v>
      </c>
      <c r="C26" s="826">
        <v>469800</v>
      </c>
      <c r="D26" s="826">
        <v>355253</v>
      </c>
      <c r="E26" s="827">
        <f t="shared" si="1"/>
        <v>0.243820774797786</v>
      </c>
      <c r="F26" s="831"/>
    </row>
    <row r="27" ht="60" customHeight="1" spans="1:6">
      <c r="A27" s="840"/>
      <c r="B27" s="841" t="s">
        <v>713</v>
      </c>
      <c r="C27" s="842"/>
      <c r="D27" s="842"/>
      <c r="E27" s="843"/>
      <c r="F27" s="836"/>
    </row>
    <row r="28" s="807" customFormat="1" ht="25.5" customHeight="1" spans="1:6">
      <c r="A28" s="267" t="s">
        <v>412</v>
      </c>
      <c r="B28" s="267"/>
      <c r="C28" s="268"/>
      <c r="D28" s="268"/>
      <c r="E28" s="267"/>
      <c r="F28" s="267"/>
    </row>
    <row r="29" s="807" customFormat="1" ht="18.75" customHeight="1" spans="1:6">
      <c r="A29" s="57" t="s">
        <v>528</v>
      </c>
      <c r="B29" s="57"/>
      <c r="C29" s="107"/>
      <c r="D29" s="107"/>
      <c r="E29" s="57"/>
      <c r="F29" s="57"/>
    </row>
  </sheetData>
  <mergeCells count="12">
    <mergeCell ref="A1:F1"/>
    <mergeCell ref="A2:F2"/>
    <mergeCell ref="A3:F3"/>
    <mergeCell ref="A4:F4"/>
    <mergeCell ref="B17:E17"/>
    <mergeCell ref="B27:E27"/>
    <mergeCell ref="A28:F28"/>
    <mergeCell ref="A29:F29"/>
    <mergeCell ref="A6:A17"/>
    <mergeCell ref="A19:A27"/>
    <mergeCell ref="F6:F17"/>
    <mergeCell ref="F19:F27"/>
  </mergeCells>
  <pageMargins left="0.7" right="0.7" top="0.75" bottom="0.75"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37"/>
  <sheetViews>
    <sheetView workbookViewId="0">
      <selection activeCell="A1" sqref="A1:F1"/>
    </sheetView>
  </sheetViews>
  <sheetFormatPr defaultColWidth="9" defaultRowHeight="13.5" outlineLevelCol="6"/>
  <cols>
    <col min="1" max="1" width="14.6333333333333" style="772" customWidth="1"/>
    <col min="2" max="2" width="67.3833333333333" style="772" customWidth="1"/>
    <col min="3" max="4" width="20.6333333333333" style="773" customWidth="1"/>
    <col min="5" max="5" width="20.6333333333333" style="774" customWidth="1"/>
    <col min="6" max="6" width="20.6333333333333" style="772" customWidth="1"/>
    <col min="7" max="7" width="11.5" style="772"/>
    <col min="8" max="16384" width="9" style="772"/>
  </cols>
  <sheetData>
    <row r="1" ht="39.95" customHeight="1" spans="1:7">
      <c r="A1" s="11" t="s">
        <v>14</v>
      </c>
      <c r="B1" s="282"/>
      <c r="C1" s="13"/>
      <c r="D1" s="13"/>
      <c r="E1" s="282"/>
      <c r="F1" s="284"/>
    </row>
    <row r="2" ht="30" customHeight="1" spans="1:7">
      <c r="A2" s="114" t="s">
        <v>619</v>
      </c>
      <c r="B2" s="285"/>
      <c r="C2" s="286"/>
      <c r="D2" s="286"/>
      <c r="E2" s="285"/>
      <c r="F2" s="288"/>
      <c r="G2" s="775"/>
    </row>
    <row r="3" ht="55" customHeight="1" spans="1:7">
      <c r="A3" s="65" t="s">
        <v>329</v>
      </c>
      <c r="B3" s="117"/>
      <c r="C3" s="117"/>
      <c r="D3" s="117"/>
      <c r="E3" s="117"/>
      <c r="F3" s="117"/>
      <c r="G3" s="775"/>
    </row>
    <row r="4" ht="30" customHeight="1" spans="1:7">
      <c r="A4" s="776" t="s">
        <v>714</v>
      </c>
      <c r="B4" s="777"/>
      <c r="C4" s="778"/>
      <c r="D4" s="778"/>
      <c r="E4" s="777"/>
      <c r="F4" s="779"/>
    </row>
    <row r="5" customFormat="1" ht="30" customHeight="1" spans="1:7">
      <c r="A5" s="776" t="s">
        <v>715</v>
      </c>
      <c r="B5" s="777"/>
      <c r="C5" s="778"/>
      <c r="D5" s="778"/>
      <c r="E5" s="777"/>
      <c r="F5" s="779"/>
    </row>
    <row r="6" s="1" customFormat="1" ht="33.95" customHeight="1" spans="1:7">
      <c r="A6" s="38" t="s">
        <v>333</v>
      </c>
      <c r="B6" s="38" t="s">
        <v>334</v>
      </c>
      <c r="C6" s="39" t="s">
        <v>335</v>
      </c>
      <c r="D6" s="40" t="s">
        <v>336</v>
      </c>
      <c r="E6" s="41" t="s">
        <v>338</v>
      </c>
      <c r="F6" s="38" t="s">
        <v>417</v>
      </c>
    </row>
    <row r="7" s="770" customFormat="1" ht="26.25" customHeight="1" spans="1:7">
      <c r="A7" s="656" t="s">
        <v>716</v>
      </c>
      <c r="B7" s="36" t="s">
        <v>717</v>
      </c>
      <c r="C7" s="559">
        <v>309800</v>
      </c>
      <c r="D7" s="444">
        <v>264071</v>
      </c>
      <c r="E7" s="780">
        <f>1-D7/C7</f>
        <v>0.147608134280181</v>
      </c>
      <c r="F7" s="781" t="s">
        <v>668</v>
      </c>
      <c r="G7" s="782"/>
    </row>
    <row r="8" s="770" customFormat="1" ht="26.25" customHeight="1" spans="1:7">
      <c r="A8" s="656"/>
      <c r="B8" s="36" t="s">
        <v>718</v>
      </c>
      <c r="C8" s="559">
        <v>329800</v>
      </c>
      <c r="D8" s="444">
        <v>281971</v>
      </c>
      <c r="E8" s="780">
        <f t="shared" ref="E8:E16" si="0">1-D8/C8</f>
        <v>0.145024257125531</v>
      </c>
      <c r="F8" s="783"/>
      <c r="G8" s="782"/>
    </row>
    <row r="9" s="770" customFormat="1" ht="26.25" customHeight="1" spans="1:7">
      <c r="A9" s="656"/>
      <c r="B9" s="36" t="s">
        <v>719</v>
      </c>
      <c r="C9" s="559">
        <v>329800</v>
      </c>
      <c r="D9" s="444">
        <v>281971</v>
      </c>
      <c r="E9" s="780">
        <f t="shared" si="0"/>
        <v>0.145024257125531</v>
      </c>
      <c r="F9" s="783"/>
      <c r="G9" s="782"/>
    </row>
    <row r="10" s="770" customFormat="1" ht="26.25" customHeight="1" spans="1:7">
      <c r="A10" s="656"/>
      <c r="B10" s="36" t="s">
        <v>720</v>
      </c>
      <c r="C10" s="559">
        <v>359800</v>
      </c>
      <c r="D10" s="444">
        <v>308821</v>
      </c>
      <c r="E10" s="780">
        <f t="shared" si="0"/>
        <v>0.1416870483602</v>
      </c>
      <c r="F10" s="783"/>
      <c r="G10" s="782"/>
    </row>
    <row r="11" s="770" customFormat="1" ht="26.25" customHeight="1" spans="1:7">
      <c r="A11" s="656"/>
      <c r="B11" s="36" t="s">
        <v>721</v>
      </c>
      <c r="C11" s="559">
        <v>359800</v>
      </c>
      <c r="D11" s="444">
        <v>308821</v>
      </c>
      <c r="E11" s="780">
        <f t="shared" si="0"/>
        <v>0.1416870483602</v>
      </c>
      <c r="F11" s="783"/>
      <c r="G11" s="782"/>
    </row>
    <row r="12" s="770" customFormat="1" ht="26.25" customHeight="1" spans="1:7">
      <c r="A12" s="656"/>
      <c r="B12" s="36" t="s">
        <v>722</v>
      </c>
      <c r="C12" s="559">
        <v>379800</v>
      </c>
      <c r="D12" s="444">
        <v>326721</v>
      </c>
      <c r="E12" s="780">
        <f t="shared" si="0"/>
        <v>0.139755134281201</v>
      </c>
      <c r="F12" s="783"/>
      <c r="G12" s="782"/>
    </row>
    <row r="13" s="770" customFormat="1" ht="26.25" customHeight="1" spans="1:7">
      <c r="A13" s="656"/>
      <c r="B13" s="36" t="s">
        <v>723</v>
      </c>
      <c r="C13" s="559">
        <v>379800</v>
      </c>
      <c r="D13" s="444">
        <v>326721</v>
      </c>
      <c r="E13" s="780">
        <f t="shared" si="0"/>
        <v>0.139755134281201</v>
      </c>
      <c r="F13" s="783"/>
      <c r="G13" s="782"/>
    </row>
    <row r="14" s="770" customFormat="1" ht="26.25" customHeight="1" spans="1:7">
      <c r="A14" s="656"/>
      <c r="B14" s="36" t="s">
        <v>724</v>
      </c>
      <c r="C14" s="559">
        <v>389800</v>
      </c>
      <c r="D14" s="444">
        <v>335671</v>
      </c>
      <c r="E14" s="780">
        <f t="shared" si="0"/>
        <v>0.13886351975372</v>
      </c>
      <c r="F14" s="783"/>
      <c r="G14" s="782"/>
    </row>
    <row r="15" s="770" customFormat="1" ht="225" customHeight="1" spans="1:7">
      <c r="A15" s="656"/>
      <c r="B15" s="48" t="s">
        <v>725</v>
      </c>
      <c r="C15" s="784"/>
      <c r="D15" s="784"/>
      <c r="E15" s="48"/>
      <c r="F15" s="783"/>
    </row>
    <row r="16" s="1" customFormat="1" ht="33.95" customHeight="1" spans="1:7">
      <c r="A16" s="22" t="s">
        <v>333</v>
      </c>
      <c r="B16" s="22" t="s">
        <v>334</v>
      </c>
      <c r="C16" s="23" t="s">
        <v>335</v>
      </c>
      <c r="D16" s="24" t="s">
        <v>336</v>
      </c>
      <c r="E16" s="25" t="s">
        <v>338</v>
      </c>
      <c r="F16" s="22" t="s">
        <v>417</v>
      </c>
    </row>
    <row r="17" s="770" customFormat="1" ht="26.25" customHeight="1" spans="1:6">
      <c r="A17" s="668" t="s">
        <v>726</v>
      </c>
      <c r="B17" s="785" t="s">
        <v>727</v>
      </c>
      <c r="C17" s="568">
        <v>229800</v>
      </c>
      <c r="D17" s="444">
        <v>185218</v>
      </c>
      <c r="E17" s="786">
        <f t="shared" ref="E17:E24" si="1">1-D17/C17</f>
        <v>0.194003481288077</v>
      </c>
      <c r="F17" s="781" t="s">
        <v>678</v>
      </c>
    </row>
    <row r="18" s="770" customFormat="1" ht="26.25" customHeight="1" spans="1:6">
      <c r="A18" s="668"/>
      <c r="B18" s="785" t="s">
        <v>728</v>
      </c>
      <c r="C18" s="568">
        <v>249800</v>
      </c>
      <c r="D18" s="444">
        <v>194171</v>
      </c>
      <c r="E18" s="780">
        <f t="shared" si="1"/>
        <v>0.222694155324259</v>
      </c>
      <c r="F18" s="783"/>
    </row>
    <row r="19" s="770" customFormat="1" ht="26.25" customHeight="1" spans="1:6">
      <c r="A19" s="668"/>
      <c r="B19" s="785" t="s">
        <v>729</v>
      </c>
      <c r="C19" s="568">
        <v>249800</v>
      </c>
      <c r="D19" s="444">
        <v>194171</v>
      </c>
      <c r="E19" s="786">
        <f t="shared" si="1"/>
        <v>0.222694155324259</v>
      </c>
      <c r="F19" s="783"/>
    </row>
    <row r="20" s="770" customFormat="1" ht="26.25" customHeight="1" spans="1:6">
      <c r="A20" s="668"/>
      <c r="B20" s="785" t="s">
        <v>730</v>
      </c>
      <c r="C20" s="568">
        <v>259800</v>
      </c>
      <c r="D20" s="444">
        <v>203121</v>
      </c>
      <c r="E20" s="786">
        <f t="shared" si="1"/>
        <v>0.218163972286374</v>
      </c>
      <c r="F20" s="783"/>
    </row>
    <row r="21" s="770" customFormat="1" ht="26.25" customHeight="1" spans="1:6">
      <c r="A21" s="668"/>
      <c r="B21" s="785" t="s">
        <v>731</v>
      </c>
      <c r="C21" s="568">
        <v>279800</v>
      </c>
      <c r="D21" s="444">
        <v>221021</v>
      </c>
      <c r="E21" s="786">
        <f t="shared" si="1"/>
        <v>0.210075053609721</v>
      </c>
      <c r="F21" s="783"/>
    </row>
    <row r="22" s="770" customFormat="1" ht="26.25" customHeight="1" spans="1:6">
      <c r="A22" s="668"/>
      <c r="B22" s="635" t="s">
        <v>732</v>
      </c>
      <c r="C22" s="568">
        <v>269800</v>
      </c>
      <c r="D22" s="444">
        <v>212071</v>
      </c>
      <c r="E22" s="786">
        <f t="shared" si="1"/>
        <v>0.213969607116382</v>
      </c>
      <c r="F22" s="783"/>
    </row>
    <row r="23" s="770" customFormat="1" ht="26.25" customHeight="1" spans="1:6">
      <c r="A23" s="668"/>
      <c r="B23" s="635" t="s">
        <v>733</v>
      </c>
      <c r="C23" s="568">
        <v>299800</v>
      </c>
      <c r="D23" s="444">
        <v>238921</v>
      </c>
      <c r="E23" s="786">
        <f t="shared" si="1"/>
        <v>0.203065376917945</v>
      </c>
      <c r="F23" s="783"/>
    </row>
    <row r="24" s="770" customFormat="1" ht="26.25" customHeight="1" spans="1:6">
      <c r="A24" s="668"/>
      <c r="B24" s="635" t="s">
        <v>734</v>
      </c>
      <c r="C24" s="568">
        <v>309800</v>
      </c>
      <c r="D24" s="444">
        <v>247871</v>
      </c>
      <c r="E24" s="786">
        <f t="shared" si="1"/>
        <v>0.199899935442221</v>
      </c>
      <c r="F24" s="783"/>
    </row>
    <row r="25" s="770" customFormat="1" ht="42.95" customHeight="1" spans="1:6">
      <c r="A25" s="787"/>
      <c r="B25" s="788" t="s">
        <v>735</v>
      </c>
      <c r="C25" s="789"/>
      <c r="D25" s="789"/>
      <c r="E25" s="790"/>
      <c r="F25" s="791"/>
    </row>
    <row r="26" s="1" customFormat="1" ht="33.95" customHeight="1" spans="1:6">
      <c r="A26" s="38" t="s">
        <v>333</v>
      </c>
      <c r="B26" s="38" t="s">
        <v>334</v>
      </c>
      <c r="C26" s="39" t="s">
        <v>335</v>
      </c>
      <c r="D26" s="40" t="s">
        <v>336</v>
      </c>
      <c r="E26" s="41" t="s">
        <v>338</v>
      </c>
      <c r="F26" s="38" t="s">
        <v>417</v>
      </c>
    </row>
    <row r="27" s="10" customFormat="1" ht="26.25" customHeight="1" spans="1:6">
      <c r="A27" s="792" t="s">
        <v>736</v>
      </c>
      <c r="B27" s="43" t="s">
        <v>737</v>
      </c>
      <c r="C27" s="793">
        <v>179800</v>
      </c>
      <c r="D27" s="444">
        <v>131512</v>
      </c>
      <c r="E27" s="780">
        <f>1-D27/C27</f>
        <v>0.268565072302558</v>
      </c>
      <c r="F27" s="794" t="s">
        <v>738</v>
      </c>
    </row>
    <row r="28" s="10" customFormat="1" ht="54.95" customHeight="1" spans="1:6">
      <c r="A28" s="795"/>
      <c r="B28" s="796" t="s">
        <v>739</v>
      </c>
      <c r="C28" s="797"/>
      <c r="D28" s="797"/>
      <c r="E28" s="798"/>
      <c r="F28" s="799"/>
    </row>
    <row r="29" s="1" customFormat="1" ht="33.95" customHeight="1" spans="1:6">
      <c r="A29" s="89" t="s">
        <v>333</v>
      </c>
      <c r="B29" s="89" t="s">
        <v>334</v>
      </c>
      <c r="C29" s="230" t="s">
        <v>335</v>
      </c>
      <c r="D29" s="231" t="s">
        <v>336</v>
      </c>
      <c r="E29" s="189" t="s">
        <v>338</v>
      </c>
      <c r="F29" s="38" t="s">
        <v>417</v>
      </c>
    </row>
    <row r="30" s="770" customFormat="1" ht="26.25" customHeight="1" spans="1:6">
      <c r="A30" s="792" t="s">
        <v>740</v>
      </c>
      <c r="B30" s="800" t="s">
        <v>741</v>
      </c>
      <c r="C30" s="444">
        <v>157800</v>
      </c>
      <c r="D30" s="444">
        <v>125409</v>
      </c>
      <c r="E30" s="780">
        <f>1-D30/C30</f>
        <v>0.205266159695818</v>
      </c>
      <c r="F30" s="801" t="s">
        <v>738</v>
      </c>
    </row>
    <row r="31" s="770" customFormat="1" ht="26.25" customHeight="1" spans="1:6">
      <c r="A31" s="792"/>
      <c r="B31" s="800" t="s">
        <v>742</v>
      </c>
      <c r="C31" s="444">
        <v>169800</v>
      </c>
      <c r="D31" s="444">
        <v>136269</v>
      </c>
      <c r="E31" s="780">
        <f>1-D31/C31</f>
        <v>0.197473498233216</v>
      </c>
      <c r="F31" s="802"/>
    </row>
    <row r="32" s="770" customFormat="1" ht="26.25" customHeight="1" spans="1:6">
      <c r="A32" s="792"/>
      <c r="B32" s="800" t="s">
        <v>743</v>
      </c>
      <c r="C32" s="444">
        <v>189800</v>
      </c>
      <c r="D32" s="444">
        <v>154369</v>
      </c>
      <c r="E32" s="780">
        <f>1-D32/C32</f>
        <v>0.186675447839831</v>
      </c>
      <c r="F32" s="802"/>
    </row>
    <row r="33" s="770" customFormat="1" ht="26.25" customHeight="1" spans="1:6">
      <c r="A33" s="792"/>
      <c r="B33" s="800" t="s">
        <v>744</v>
      </c>
      <c r="C33" s="444">
        <v>179800</v>
      </c>
      <c r="D33" s="444">
        <v>143319</v>
      </c>
      <c r="E33" s="780">
        <f>1-D33/C33</f>
        <v>0.20289766407119</v>
      </c>
      <c r="F33" s="802"/>
    </row>
    <row r="34" s="770" customFormat="1" ht="26.25" customHeight="1" spans="1:6">
      <c r="A34" s="792"/>
      <c r="B34" s="800" t="s">
        <v>745</v>
      </c>
      <c r="C34" s="803">
        <v>199800</v>
      </c>
      <c r="D34" s="803">
        <v>161419</v>
      </c>
      <c r="E34" s="780">
        <f>1-D34/C34</f>
        <v>0.192097097097097</v>
      </c>
      <c r="F34" s="802"/>
    </row>
    <row r="35" s="770" customFormat="1" ht="69.95" customHeight="1" spans="1:6">
      <c r="A35" s="795"/>
      <c r="B35" s="804" t="s">
        <v>746</v>
      </c>
      <c r="C35" s="805"/>
      <c r="D35" s="805"/>
      <c r="E35" s="805"/>
      <c r="F35" s="806"/>
    </row>
    <row r="36" s="771" customFormat="1" ht="25.5" customHeight="1" spans="1:6">
      <c r="A36" s="267" t="s">
        <v>412</v>
      </c>
      <c r="B36" s="267"/>
      <c r="C36" s="268"/>
      <c r="D36" s="268"/>
      <c r="E36" s="267"/>
      <c r="F36" s="267"/>
    </row>
    <row r="37" s="771" customFormat="1" ht="18.75" customHeight="1" spans="1:6">
      <c r="A37" s="267" t="s">
        <v>528</v>
      </c>
      <c r="B37" s="267"/>
      <c r="C37" s="268"/>
      <c r="D37" s="268"/>
      <c r="E37" s="267"/>
      <c r="F37" s="267"/>
    </row>
  </sheetData>
  <mergeCells count="19">
    <mergeCell ref="A1:F1"/>
    <mergeCell ref="A2:F2"/>
    <mergeCell ref="A3:F3"/>
    <mergeCell ref="A4:F4"/>
    <mergeCell ref="A5:F5"/>
    <mergeCell ref="B15:E15"/>
    <mergeCell ref="B25:E25"/>
    <mergeCell ref="B28:E28"/>
    <mergeCell ref="B35:E35"/>
    <mergeCell ref="A36:F36"/>
    <mergeCell ref="A37:F37"/>
    <mergeCell ref="A7:A15"/>
    <mergeCell ref="A17:A25"/>
    <mergeCell ref="A27:A28"/>
    <mergeCell ref="A30:A35"/>
    <mergeCell ref="F7:F15"/>
    <mergeCell ref="F17:F25"/>
    <mergeCell ref="F27:F28"/>
    <mergeCell ref="F30:F35"/>
  </mergeCells>
  <pageMargins left="0.7" right="0.7" top="0.75" bottom="0.75"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57"/>
  <sheetViews>
    <sheetView workbookViewId="0">
      <selection activeCell="A1" sqref="A1:F1"/>
    </sheetView>
  </sheetViews>
  <sheetFormatPr defaultColWidth="9" defaultRowHeight="25.15" customHeight="1" outlineLevelCol="7"/>
  <cols>
    <col min="1" max="1" width="14.6333333333333" style="711" customWidth="1"/>
    <col min="2" max="2" width="54.6333333333333" style="712" customWidth="1"/>
    <col min="3" max="4" width="20.6333333333333" style="713" customWidth="1"/>
    <col min="5" max="6" width="20.6333333333333" style="712" customWidth="1"/>
    <col min="7" max="7" width="10.75" style="712"/>
    <col min="8" max="8" width="12.75" style="712"/>
    <col min="9" max="16384" width="9" style="712"/>
  </cols>
  <sheetData>
    <row r="1" s="709" customFormat="1" ht="39.95" customHeight="1" spans="1:8">
      <c r="A1" s="714" t="s">
        <v>19</v>
      </c>
      <c r="B1" s="715"/>
      <c r="C1" s="716"/>
      <c r="D1" s="716"/>
      <c r="E1" s="715"/>
      <c r="F1" s="717"/>
    </row>
    <row r="2" s="369" customFormat="1" ht="30" customHeight="1" spans="1:8">
      <c r="A2" s="718" t="s">
        <v>747</v>
      </c>
      <c r="B2" s="719"/>
      <c r="C2" s="720"/>
      <c r="D2" s="720"/>
      <c r="E2" s="719"/>
      <c r="F2" s="721"/>
      <c r="G2" s="722"/>
    </row>
    <row r="3" s="1" customFormat="1" ht="57" customHeight="1" spans="1:8">
      <c r="A3" s="603" t="s">
        <v>748</v>
      </c>
      <c r="B3" s="603"/>
      <c r="C3" s="603"/>
      <c r="D3" s="603"/>
      <c r="E3" s="603"/>
      <c r="F3" s="603"/>
      <c r="G3" s="98"/>
    </row>
    <row r="4" s="1" customFormat="1" ht="26.1" customHeight="1" spans="1:8">
      <c r="A4" s="38" t="s">
        <v>333</v>
      </c>
      <c r="B4" s="38" t="s">
        <v>354</v>
      </c>
      <c r="C4" s="39" t="s">
        <v>335</v>
      </c>
      <c r="D4" s="40" t="s">
        <v>749</v>
      </c>
      <c r="E4" s="41" t="s">
        <v>338</v>
      </c>
      <c r="F4" s="38" t="s">
        <v>417</v>
      </c>
      <c r="G4" s="98"/>
    </row>
    <row r="5" s="1" customFormat="1" ht="26.1" customHeight="1" spans="1:8">
      <c r="A5" s="723" t="s">
        <v>750</v>
      </c>
      <c r="B5" s="724" t="s">
        <v>751</v>
      </c>
      <c r="C5" s="45">
        <v>119900</v>
      </c>
      <c r="D5" s="45">
        <v>107900</v>
      </c>
      <c r="E5" s="725">
        <f t="shared" ref="E5:E10" si="0">1-D5/C5</f>
        <v>0.100083402835696</v>
      </c>
      <c r="F5" s="616" t="s">
        <v>752</v>
      </c>
      <c r="G5" s="98"/>
    </row>
    <row r="6" s="1" customFormat="1" ht="26.1" customHeight="1" spans="1:8">
      <c r="A6" s="723"/>
      <c r="B6" s="724" t="s">
        <v>753</v>
      </c>
      <c r="C6" s="45">
        <v>129900</v>
      </c>
      <c r="D6" s="45">
        <v>114900</v>
      </c>
      <c r="E6" s="725">
        <f t="shared" si="0"/>
        <v>0.115473441108545</v>
      </c>
      <c r="F6" s="616"/>
      <c r="G6" s="98"/>
    </row>
    <row r="7" s="1" customFormat="1" ht="26.1" customHeight="1" spans="1:8">
      <c r="A7" s="723"/>
      <c r="B7" s="724" t="s">
        <v>754</v>
      </c>
      <c r="C7" s="45">
        <v>139900</v>
      </c>
      <c r="D7" s="45">
        <v>124900</v>
      </c>
      <c r="E7" s="725">
        <f t="shared" si="0"/>
        <v>0.107219442458899</v>
      </c>
      <c r="F7" s="616"/>
      <c r="G7" s="98"/>
    </row>
    <row r="8" s="1" customFormat="1" ht="26.1" customHeight="1" spans="1:8">
      <c r="A8" s="723"/>
      <c r="B8" s="724" t="s">
        <v>755</v>
      </c>
      <c r="C8" s="45">
        <v>139900</v>
      </c>
      <c r="D8" s="45">
        <v>124900</v>
      </c>
      <c r="E8" s="725">
        <f t="shared" si="0"/>
        <v>0.107219442458899</v>
      </c>
      <c r="F8" s="616"/>
      <c r="G8" s="98"/>
    </row>
    <row r="9" s="1" customFormat="1" ht="26.1" customHeight="1" spans="1:8">
      <c r="A9" s="723"/>
      <c r="B9" s="724" t="s">
        <v>756</v>
      </c>
      <c r="C9" s="45">
        <v>149900</v>
      </c>
      <c r="D9" s="45">
        <v>134900</v>
      </c>
      <c r="E9" s="725">
        <f t="shared" si="0"/>
        <v>0.10006671114076</v>
      </c>
      <c r="F9" s="616"/>
      <c r="G9" s="98"/>
    </row>
    <row r="10" s="1" customFormat="1" ht="26.1" customHeight="1" spans="1:8">
      <c r="A10" s="723"/>
      <c r="B10" s="726" t="s">
        <v>757</v>
      </c>
      <c r="C10" s="727">
        <v>164900</v>
      </c>
      <c r="D10" s="727">
        <v>149900</v>
      </c>
      <c r="E10" s="728">
        <f t="shared" si="0"/>
        <v>0.0909642207398423</v>
      </c>
      <c r="F10" s="616"/>
      <c r="G10" s="98"/>
    </row>
    <row r="11" s="1" customFormat="1" ht="72" customHeight="1" spans="1:8">
      <c r="A11" s="729"/>
      <c r="B11" s="730" t="s">
        <v>758</v>
      </c>
      <c r="C11" s="731"/>
      <c r="D11" s="731"/>
      <c r="E11" s="732"/>
      <c r="F11" s="616"/>
    </row>
    <row r="12" s="58" customFormat="1" ht="26.1" customHeight="1" spans="1:8">
      <c r="A12" s="38" t="s">
        <v>333</v>
      </c>
      <c r="B12" s="38" t="s">
        <v>354</v>
      </c>
      <c r="C12" s="39" t="s">
        <v>335</v>
      </c>
      <c r="D12" s="40" t="s">
        <v>749</v>
      </c>
      <c r="E12" s="41" t="s">
        <v>338</v>
      </c>
      <c r="F12" s="38" t="s">
        <v>417</v>
      </c>
      <c r="G12" s="1"/>
      <c r="H12" s="1"/>
    </row>
    <row r="13" ht="26.1" customHeight="1" spans="1:8">
      <c r="A13" s="723" t="s">
        <v>759</v>
      </c>
      <c r="B13" s="733" t="s">
        <v>760</v>
      </c>
      <c r="C13" s="734">
        <v>139900</v>
      </c>
      <c r="D13" s="734">
        <v>123900</v>
      </c>
      <c r="E13" s="735">
        <f t="shared" ref="E13:E17" si="1">1-D13/C13</f>
        <v>0.114367405289493</v>
      </c>
      <c r="F13" s="616" t="s">
        <v>752</v>
      </c>
      <c r="G13" s="1"/>
      <c r="H13" s="736"/>
    </row>
    <row r="14" s="1" customFormat="1" ht="26.1" customHeight="1" spans="1:8">
      <c r="A14" s="723"/>
      <c r="B14" s="733" t="s">
        <v>761</v>
      </c>
      <c r="C14" s="444">
        <v>149900</v>
      </c>
      <c r="D14" s="444">
        <v>133900</v>
      </c>
      <c r="E14" s="615">
        <f t="shared" si="1"/>
        <v>0.106737825216811</v>
      </c>
      <c r="F14" s="616"/>
      <c r="H14" s="736"/>
    </row>
    <row r="15" ht="26.1" customHeight="1" spans="1:8">
      <c r="A15" s="723"/>
      <c r="B15" s="733" t="s">
        <v>762</v>
      </c>
      <c r="C15" s="444">
        <v>157900</v>
      </c>
      <c r="D15" s="444">
        <v>141900</v>
      </c>
      <c r="E15" s="615">
        <f t="shared" si="1"/>
        <v>0.101329955668144</v>
      </c>
      <c r="F15" s="616"/>
      <c r="G15" s="1"/>
      <c r="H15" s="736"/>
    </row>
    <row r="16" customFormat="1" ht="26.1" customHeight="1" spans="1:8">
      <c r="A16" s="723"/>
      <c r="B16" s="733" t="s">
        <v>763</v>
      </c>
      <c r="C16" s="444">
        <v>167900</v>
      </c>
      <c r="D16" s="444">
        <v>151900</v>
      </c>
      <c r="E16" s="615">
        <f t="shared" si="1"/>
        <v>0.0952948183442526</v>
      </c>
      <c r="F16" s="616"/>
      <c r="G16" s="1"/>
      <c r="H16" s="736"/>
    </row>
    <row r="17" customFormat="1" ht="26.1" customHeight="1" spans="1:8">
      <c r="A17" s="723"/>
      <c r="B17" s="733" t="s">
        <v>764</v>
      </c>
      <c r="C17" s="444">
        <v>179800</v>
      </c>
      <c r="D17" s="444">
        <v>111800</v>
      </c>
      <c r="E17" s="615">
        <f t="shared" si="1"/>
        <v>0.378197997775306</v>
      </c>
      <c r="F17" s="616"/>
      <c r="G17" s="1"/>
      <c r="H17" s="736"/>
    </row>
    <row r="18" ht="57" customHeight="1" spans="1:8">
      <c r="A18" s="729"/>
      <c r="B18" s="737" t="s">
        <v>765</v>
      </c>
      <c r="C18" s="738"/>
      <c r="D18" s="738"/>
      <c r="E18" s="739"/>
      <c r="F18" s="616"/>
    </row>
    <row r="19" customFormat="1" ht="26.1" customHeight="1" spans="1:8">
      <c r="A19" s="38" t="s">
        <v>333</v>
      </c>
      <c r="B19" s="38" t="s">
        <v>354</v>
      </c>
      <c r="C19" s="39" t="s">
        <v>335</v>
      </c>
      <c r="D19" s="40" t="s">
        <v>749</v>
      </c>
      <c r="E19" s="41" t="s">
        <v>338</v>
      </c>
      <c r="F19" s="22" t="s">
        <v>417</v>
      </c>
    </row>
    <row r="20" customFormat="1" ht="26.1" customHeight="1" spans="1:8">
      <c r="A20" s="723" t="s">
        <v>766</v>
      </c>
      <c r="B20" s="47" t="s">
        <v>767</v>
      </c>
      <c r="C20" s="740">
        <v>99900</v>
      </c>
      <c r="D20" s="740">
        <v>97900</v>
      </c>
      <c r="E20" s="654">
        <v>0.02002002002002</v>
      </c>
      <c r="F20" s="741" t="s">
        <v>768</v>
      </c>
      <c r="H20" s="736"/>
    </row>
    <row r="21" customFormat="1" ht="26.1" customHeight="1" spans="1:8">
      <c r="A21" s="723"/>
      <c r="B21" s="47" t="s">
        <v>769</v>
      </c>
      <c r="C21" s="740">
        <v>103900</v>
      </c>
      <c r="D21" s="740">
        <v>96900</v>
      </c>
      <c r="E21" s="654">
        <v>0.0673724735322425</v>
      </c>
      <c r="F21" s="742"/>
    </row>
    <row r="22" customFormat="1" ht="26.1" customHeight="1" spans="1:8">
      <c r="A22" s="723"/>
      <c r="B22" s="47" t="s">
        <v>770</v>
      </c>
      <c r="C22" s="740">
        <v>109900</v>
      </c>
      <c r="D22" s="740">
        <v>102900</v>
      </c>
      <c r="E22" s="654">
        <v>0.0636942675159236</v>
      </c>
      <c r="F22" s="742"/>
      <c r="H22" s="736"/>
    </row>
    <row r="23" customFormat="1" ht="26.1" customHeight="1" spans="1:8">
      <c r="A23" s="723"/>
      <c r="B23" s="47" t="s">
        <v>771</v>
      </c>
      <c r="C23" s="740">
        <v>114900</v>
      </c>
      <c r="D23" s="740">
        <v>105900</v>
      </c>
      <c r="E23" s="654">
        <v>0.0783289817232375</v>
      </c>
      <c r="F23" s="742"/>
    </row>
    <row r="24" customFormat="1" ht="26.1" customHeight="1" spans="1:8">
      <c r="A24" s="723"/>
      <c r="B24" s="47" t="s">
        <v>772</v>
      </c>
      <c r="C24" s="740">
        <v>116900</v>
      </c>
      <c r="D24" s="740">
        <v>107900</v>
      </c>
      <c r="E24" s="654">
        <v>0.0769888793840889</v>
      </c>
      <c r="F24" s="742"/>
      <c r="H24" s="736"/>
    </row>
    <row r="25" customFormat="1" ht="26.1" customHeight="1" spans="1:8">
      <c r="A25" s="723"/>
      <c r="B25" s="47" t="s">
        <v>773</v>
      </c>
      <c r="C25" s="740">
        <v>121900</v>
      </c>
      <c r="D25" s="740">
        <v>111900</v>
      </c>
      <c r="E25" s="654">
        <v>0.0820344544708778</v>
      </c>
      <c r="F25" s="742"/>
      <c r="H25" s="743"/>
    </row>
    <row r="26" customFormat="1" ht="26.1" customHeight="1" spans="1:8">
      <c r="A26" s="723"/>
      <c r="B26" s="47" t="s">
        <v>774</v>
      </c>
      <c r="C26" s="740">
        <v>129900</v>
      </c>
      <c r="D26" s="740">
        <v>119900</v>
      </c>
      <c r="E26" s="654">
        <v>0.0769822940723633</v>
      </c>
      <c r="F26" s="742"/>
    </row>
    <row r="27" s="710" customFormat="1" ht="40.15" customHeight="1" spans="1:8">
      <c r="A27" s="723"/>
      <c r="B27" s="46" t="s">
        <v>775</v>
      </c>
      <c r="C27" s="744"/>
      <c r="D27" s="744"/>
      <c r="E27" s="47"/>
      <c r="F27" s="745"/>
    </row>
    <row r="28" s="710" customFormat="1" ht="26.1" customHeight="1" spans="1:8">
      <c r="A28" s="38" t="s">
        <v>333</v>
      </c>
      <c r="B28" s="38" t="s">
        <v>354</v>
      </c>
      <c r="C28" s="39" t="s">
        <v>335</v>
      </c>
      <c r="D28" s="40" t="s">
        <v>749</v>
      </c>
      <c r="E28" s="41" t="s">
        <v>338</v>
      </c>
      <c r="F28" s="22" t="s">
        <v>417</v>
      </c>
    </row>
    <row r="29" s="710" customFormat="1" ht="26.1" customHeight="1" spans="1:8">
      <c r="A29" s="746" t="s">
        <v>776</v>
      </c>
      <c r="B29" s="747" t="s">
        <v>777</v>
      </c>
      <c r="C29" s="45">
        <v>159900</v>
      </c>
      <c r="D29" s="45">
        <v>144900</v>
      </c>
      <c r="E29" s="654">
        <f t="shared" ref="E29:E35" si="2">1-D29/C29</f>
        <v>0.0938086303939962</v>
      </c>
      <c r="F29" s="748" t="s">
        <v>778</v>
      </c>
    </row>
    <row r="30" s="710" customFormat="1" ht="26.1" customHeight="1" spans="1:8">
      <c r="A30" s="746"/>
      <c r="B30" s="747" t="s">
        <v>779</v>
      </c>
      <c r="C30" s="45">
        <v>169900</v>
      </c>
      <c r="D30" s="45">
        <v>154900</v>
      </c>
      <c r="E30" s="654">
        <f t="shared" si="2"/>
        <v>0.0882872277810477</v>
      </c>
      <c r="F30" s="749"/>
    </row>
    <row r="31" s="710" customFormat="1" ht="26.1" customHeight="1" spans="1:8">
      <c r="A31" s="746"/>
      <c r="B31" s="747" t="s">
        <v>780</v>
      </c>
      <c r="C31" s="45">
        <v>184900</v>
      </c>
      <c r="D31" s="45">
        <v>169900</v>
      </c>
      <c r="E31" s="654">
        <f t="shared" si="2"/>
        <v>0.0811249323958897</v>
      </c>
      <c r="F31" s="749"/>
    </row>
    <row r="32" s="710" customFormat="1" ht="26.1" customHeight="1" spans="1:8">
      <c r="A32" s="746"/>
      <c r="B32" s="747" t="s">
        <v>781</v>
      </c>
      <c r="C32" s="45">
        <v>209900</v>
      </c>
      <c r="D32" s="45">
        <v>193900</v>
      </c>
      <c r="E32" s="654">
        <f t="shared" si="2"/>
        <v>0.0762267746545974</v>
      </c>
      <c r="F32" s="749"/>
    </row>
    <row r="33" s="710" customFormat="1" ht="26.1" customHeight="1" spans="1:8">
      <c r="A33" s="746"/>
      <c r="B33" s="747" t="s">
        <v>782</v>
      </c>
      <c r="C33" s="45">
        <v>159900</v>
      </c>
      <c r="D33" s="45">
        <v>145900</v>
      </c>
      <c r="E33" s="654">
        <f t="shared" si="2"/>
        <v>0.0875547217010632</v>
      </c>
      <c r="F33" s="749"/>
    </row>
    <row r="34" s="710" customFormat="1" ht="26.1" customHeight="1" spans="1:8">
      <c r="A34" s="746"/>
      <c r="B34" s="747" t="s">
        <v>783</v>
      </c>
      <c r="C34" s="45">
        <v>169900</v>
      </c>
      <c r="D34" s="45">
        <v>155900</v>
      </c>
      <c r="E34" s="654">
        <f t="shared" si="2"/>
        <v>0.0824014125956445</v>
      </c>
      <c r="F34" s="749"/>
    </row>
    <row r="35" s="710" customFormat="1" ht="26.1" customHeight="1" spans="1:8">
      <c r="A35" s="746"/>
      <c r="B35" s="747" t="s">
        <v>784</v>
      </c>
      <c r="C35" s="45">
        <v>179900</v>
      </c>
      <c r="D35" s="45">
        <v>164900</v>
      </c>
      <c r="E35" s="654">
        <f t="shared" si="2"/>
        <v>0.0833796553640912</v>
      </c>
      <c r="F35" s="749"/>
    </row>
    <row r="36" s="710" customFormat="1" ht="78" customHeight="1" spans="1:8">
      <c r="A36" s="746"/>
      <c r="B36" s="750" t="s">
        <v>785</v>
      </c>
      <c r="C36" s="738"/>
      <c r="D36" s="738"/>
      <c r="E36" s="739"/>
      <c r="F36" s="751"/>
    </row>
    <row r="37" customFormat="1" ht="26.1" customHeight="1" spans="1:8">
      <c r="A37" s="89" t="s">
        <v>333</v>
      </c>
      <c r="B37" s="89" t="s">
        <v>354</v>
      </c>
      <c r="C37" s="230" t="s">
        <v>335</v>
      </c>
      <c r="D37" s="231" t="s">
        <v>749</v>
      </c>
      <c r="E37" s="189" t="s">
        <v>338</v>
      </c>
      <c r="F37" s="171" t="s">
        <v>417</v>
      </c>
    </row>
    <row r="38" customFormat="1" ht="26.1" customHeight="1" spans="1:8">
      <c r="A38" s="746" t="s">
        <v>786</v>
      </c>
      <c r="B38" s="700" t="s">
        <v>787</v>
      </c>
      <c r="C38" s="752">
        <v>79900</v>
      </c>
      <c r="D38" s="752">
        <v>61500</v>
      </c>
      <c r="E38" s="698">
        <f>1-D38/C38</f>
        <v>0.230287859824781</v>
      </c>
      <c r="F38" s="741" t="s">
        <v>768</v>
      </c>
      <c r="H38" s="75"/>
    </row>
    <row r="39" customFormat="1" ht="26.1" customHeight="1" spans="1:8">
      <c r="A39" s="746"/>
      <c r="B39" s="700" t="s">
        <v>788</v>
      </c>
      <c r="C39" s="752">
        <v>84900</v>
      </c>
      <c r="D39" s="752">
        <v>75900</v>
      </c>
      <c r="E39" s="698">
        <f>1-D39/C39</f>
        <v>0.106007067137809</v>
      </c>
      <c r="F39" s="742"/>
    </row>
    <row r="40" customFormat="1" ht="26.1" customHeight="1" spans="1:8">
      <c r="A40" s="746"/>
      <c r="B40" s="700" t="s">
        <v>789</v>
      </c>
      <c r="C40" s="752">
        <v>94900</v>
      </c>
      <c r="D40" s="752">
        <v>80900</v>
      </c>
      <c r="E40" s="698">
        <f>1-D40/C40</f>
        <v>0.147523709167545</v>
      </c>
      <c r="F40" s="742"/>
    </row>
    <row r="41" s="58" customFormat="1" ht="45" customHeight="1" spans="1:8">
      <c r="A41" s="746"/>
      <c r="B41" s="753" t="s">
        <v>790</v>
      </c>
      <c r="C41" s="754"/>
      <c r="D41" s="754"/>
      <c r="E41" s="755"/>
      <c r="F41" s="745"/>
      <c r="G41"/>
    </row>
    <row r="42" s="1" customFormat="1" ht="33.95" customHeight="1" spans="1:8">
      <c r="A42" s="38" t="s">
        <v>333</v>
      </c>
      <c r="B42" s="38" t="s">
        <v>354</v>
      </c>
      <c r="C42" s="39" t="s">
        <v>335</v>
      </c>
      <c r="D42" s="40" t="s">
        <v>749</v>
      </c>
      <c r="E42" s="41" t="s">
        <v>338</v>
      </c>
      <c r="F42" s="22" t="s">
        <v>417</v>
      </c>
    </row>
    <row r="43" s="1" customFormat="1" ht="26.1" customHeight="1" spans="1:8">
      <c r="A43" s="756" t="s">
        <v>791</v>
      </c>
      <c r="B43" s="210" t="s">
        <v>792</v>
      </c>
      <c r="C43" s="757">
        <v>125900</v>
      </c>
      <c r="D43" s="444">
        <v>94100</v>
      </c>
      <c r="E43" s="654">
        <f>1-D43/C43</f>
        <v>0.252581413820492</v>
      </c>
      <c r="F43" s="616" t="s">
        <v>768</v>
      </c>
    </row>
    <row r="44" ht="26.1" customHeight="1" spans="1:8">
      <c r="A44" s="758"/>
      <c r="B44" s="210" t="s">
        <v>793</v>
      </c>
      <c r="C44" s="757">
        <v>134900</v>
      </c>
      <c r="D44" s="444">
        <v>97300</v>
      </c>
      <c r="E44" s="654">
        <f>1-D44/C44</f>
        <v>0.278724981467754</v>
      </c>
      <c r="F44" s="616"/>
    </row>
    <row r="45" s="1" customFormat="1" ht="43.9" customHeight="1" spans="1:8">
      <c r="A45" s="759"/>
      <c r="B45" s="760" t="s">
        <v>794</v>
      </c>
      <c r="C45" s="209"/>
      <c r="D45" s="209"/>
      <c r="E45" s="210"/>
      <c r="F45" s="686"/>
    </row>
    <row r="46" s="1" customFormat="1" ht="33.95" customHeight="1" spans="1:8">
      <c r="A46" s="89"/>
      <c r="B46" s="89"/>
      <c r="C46" s="39" t="s">
        <v>335</v>
      </c>
      <c r="D46" s="40" t="s">
        <v>749</v>
      </c>
      <c r="E46" s="41" t="s">
        <v>338</v>
      </c>
      <c r="F46" s="38"/>
    </row>
    <row r="47" s="1" customFormat="1" ht="26.1" customHeight="1" spans="1:8">
      <c r="A47" s="761" t="s">
        <v>795</v>
      </c>
      <c r="B47" s="762" t="s">
        <v>796</v>
      </c>
      <c r="C47" s="763">
        <v>160800</v>
      </c>
      <c r="D47" s="763">
        <v>110800</v>
      </c>
      <c r="E47" s="764">
        <v>0.310945273631841</v>
      </c>
      <c r="F47" s="657" t="s">
        <v>768</v>
      </c>
    </row>
    <row r="48" s="1" customFormat="1" ht="26.1" customHeight="1" spans="1:8">
      <c r="A48" s="761"/>
      <c r="B48" s="762" t="s">
        <v>797</v>
      </c>
      <c r="C48" s="763">
        <v>166800</v>
      </c>
      <c r="D48" s="763">
        <v>115800</v>
      </c>
      <c r="E48" s="764">
        <v>0.305755395683453</v>
      </c>
      <c r="F48" s="657"/>
    </row>
    <row r="49" s="1" customFormat="1" ht="47.1" customHeight="1" spans="1:6">
      <c r="A49" s="761"/>
      <c r="B49" s="760" t="s">
        <v>798</v>
      </c>
      <c r="C49" s="209"/>
      <c r="D49" s="209"/>
      <c r="E49" s="210"/>
      <c r="F49" s="657"/>
    </row>
    <row r="50" s="1" customFormat="1" ht="33.95" customHeight="1" spans="1:6">
      <c r="A50" s="89" t="s">
        <v>333</v>
      </c>
      <c r="B50" s="89" t="s">
        <v>354</v>
      </c>
      <c r="C50" s="230" t="s">
        <v>335</v>
      </c>
      <c r="D50" s="231" t="s">
        <v>749</v>
      </c>
      <c r="E50" s="189" t="s">
        <v>338</v>
      </c>
      <c r="F50" s="89" t="s">
        <v>417</v>
      </c>
    </row>
    <row r="51" s="58" customFormat="1" ht="33.95" customHeight="1" spans="1:6">
      <c r="A51" s="761" t="s">
        <v>799</v>
      </c>
      <c r="B51" s="765" t="s">
        <v>800</v>
      </c>
      <c r="C51" s="752">
        <v>259800</v>
      </c>
      <c r="D51" s="763">
        <v>201800</v>
      </c>
      <c r="E51" s="698">
        <f>1-D51/C51</f>
        <v>0.223248652809854</v>
      </c>
      <c r="F51" s="637" t="s">
        <v>752</v>
      </c>
    </row>
    <row r="52" s="58" customFormat="1" ht="33.95" customHeight="1" spans="1:6">
      <c r="A52" s="761"/>
      <c r="B52" s="765" t="s">
        <v>801</v>
      </c>
      <c r="C52" s="752">
        <v>259800</v>
      </c>
      <c r="D52" s="763">
        <v>201800</v>
      </c>
      <c r="E52" s="698">
        <f>1-D52/C52</f>
        <v>0.223248652809854</v>
      </c>
      <c r="F52" s="637"/>
    </row>
    <row r="53" s="58" customFormat="1" ht="33.95" customHeight="1" spans="1:6">
      <c r="A53" s="761"/>
      <c r="B53" s="765" t="s">
        <v>802</v>
      </c>
      <c r="C53" s="752">
        <v>279800</v>
      </c>
      <c r="D53" s="763">
        <v>221800</v>
      </c>
      <c r="E53" s="698">
        <f>1-D53/C53</f>
        <v>0.207290922087205</v>
      </c>
      <c r="F53" s="637"/>
    </row>
    <row r="54" s="58" customFormat="1" ht="33.95" customHeight="1" spans="1:6">
      <c r="A54" s="761"/>
      <c r="B54" s="765" t="s">
        <v>803</v>
      </c>
      <c r="C54" s="752">
        <v>279800</v>
      </c>
      <c r="D54" s="763">
        <v>221800</v>
      </c>
      <c r="E54" s="698">
        <f>1-D54/C54</f>
        <v>0.207290922087205</v>
      </c>
      <c r="F54" s="637"/>
    </row>
    <row r="55" s="58" customFormat="1" ht="60" customHeight="1" spans="1:6">
      <c r="A55" s="761"/>
      <c r="B55" s="766" t="s">
        <v>804</v>
      </c>
      <c r="C55" s="767"/>
      <c r="D55" s="767"/>
      <c r="E55" s="768"/>
      <c r="F55" s="637"/>
    </row>
    <row r="56" s="4" customFormat="1" ht="27.75" customHeight="1" spans="1:6">
      <c r="A56" s="267" t="s">
        <v>412</v>
      </c>
      <c r="B56" s="267"/>
      <c r="C56" s="268"/>
      <c r="D56" s="268"/>
      <c r="E56" s="267"/>
      <c r="F56" s="267"/>
    </row>
    <row r="57" s="4" customFormat="1" customHeight="1" spans="1:6">
      <c r="A57" s="57" t="s">
        <v>528</v>
      </c>
      <c r="B57" s="57"/>
      <c r="C57" s="107"/>
      <c r="D57" s="107"/>
      <c r="E57" s="57"/>
      <c r="F57" s="769"/>
    </row>
  </sheetData>
  <mergeCells count="29">
    <mergeCell ref="A1:F1"/>
    <mergeCell ref="A2:F2"/>
    <mergeCell ref="A3:F3"/>
    <mergeCell ref="B11:E11"/>
    <mergeCell ref="B18:E18"/>
    <mergeCell ref="B27:E27"/>
    <mergeCell ref="B36:E36"/>
    <mergeCell ref="B41:E41"/>
    <mergeCell ref="B45:E45"/>
    <mergeCell ref="B49:E49"/>
    <mergeCell ref="B55:E55"/>
    <mergeCell ref="A56:F56"/>
    <mergeCell ref="A57:E57"/>
    <mergeCell ref="A5:A11"/>
    <mergeCell ref="A13:A18"/>
    <mergeCell ref="A20:A27"/>
    <mergeCell ref="A29:A36"/>
    <mergeCell ref="A38:A41"/>
    <mergeCell ref="A43:A45"/>
    <mergeCell ref="A47:A49"/>
    <mergeCell ref="A51:A55"/>
    <mergeCell ref="F5:F11"/>
    <mergeCell ref="F13:F18"/>
    <mergeCell ref="F20:F27"/>
    <mergeCell ref="F29:F36"/>
    <mergeCell ref="F38:F41"/>
    <mergeCell ref="F43:F45"/>
    <mergeCell ref="F47:F49"/>
    <mergeCell ref="F51:F55"/>
  </mergeCell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130"/>
  <sheetViews>
    <sheetView workbookViewId="0">
      <selection activeCell="A1" sqref="A1:F1"/>
    </sheetView>
  </sheetViews>
  <sheetFormatPr defaultColWidth="9" defaultRowHeight="16.5"/>
  <cols>
    <col min="1" max="1" width="14.6333333333333" style="10" customWidth="1"/>
    <col min="2" max="2" width="54.6333333333333" style="10" customWidth="1"/>
    <col min="3" max="5" width="20.6333333333333" style="7" customWidth="1"/>
    <col min="6" max="6" width="20.6333333333333" style="602" customWidth="1"/>
    <col min="8" max="8" width="19.8833333333333" customWidth="1"/>
  </cols>
  <sheetData>
    <row r="1" ht="39.95" customHeight="1" spans="1:9">
      <c r="A1" s="11" t="s">
        <v>805</v>
      </c>
      <c r="B1" s="282"/>
      <c r="C1" s="13"/>
      <c r="D1" s="13"/>
      <c r="E1" s="13"/>
      <c r="F1" s="284"/>
    </row>
    <row r="2" ht="30" customHeight="1" spans="1:9">
      <c r="A2" s="15" t="s">
        <v>619</v>
      </c>
      <c r="B2" s="536"/>
      <c r="C2" s="17"/>
      <c r="D2" s="17"/>
      <c r="E2" s="17"/>
      <c r="F2" s="537"/>
    </row>
    <row r="3" s="531" customFormat="1" ht="55" customHeight="1" spans="1:9">
      <c r="A3" s="603" t="s">
        <v>329</v>
      </c>
      <c r="B3" s="603"/>
      <c r="C3" s="603"/>
      <c r="D3" s="603"/>
      <c r="E3" s="603"/>
      <c r="F3" s="603"/>
    </row>
    <row r="4" s="531" customFormat="1" ht="30" customHeight="1" spans="1:9">
      <c r="A4" s="171" t="s">
        <v>333</v>
      </c>
      <c r="B4" s="22" t="s">
        <v>354</v>
      </c>
      <c r="C4" s="24" t="s">
        <v>335</v>
      </c>
      <c r="D4" s="23" t="s">
        <v>336</v>
      </c>
      <c r="E4" s="23" t="s">
        <v>338</v>
      </c>
      <c r="F4" s="171" t="s">
        <v>417</v>
      </c>
    </row>
    <row r="5" s="531" customFormat="1" ht="30" customHeight="1" spans="1:9">
      <c r="A5" s="604" t="s">
        <v>806</v>
      </c>
      <c r="B5" s="605" t="s">
        <v>807</v>
      </c>
      <c r="C5" s="606">
        <v>449800</v>
      </c>
      <c r="D5" s="606">
        <v>383413</v>
      </c>
      <c r="E5" s="607">
        <f>1-D5/C5</f>
        <v>0.147592263228101</v>
      </c>
      <c r="F5" s="608" t="s">
        <v>808</v>
      </c>
    </row>
    <row r="6" s="531" customFormat="1" ht="30" customHeight="1" spans="1:9">
      <c r="A6" s="609"/>
      <c r="B6" s="605" t="s">
        <v>809</v>
      </c>
      <c r="C6" s="606">
        <v>489800</v>
      </c>
      <c r="D6" s="606">
        <v>422663</v>
      </c>
      <c r="E6" s="607">
        <f>1-D6/C6</f>
        <v>0.13707023274806</v>
      </c>
      <c r="F6" s="610"/>
    </row>
    <row r="7" s="531" customFormat="1" ht="30" customHeight="1" spans="1:9">
      <c r="A7" s="609"/>
      <c r="B7" s="605" t="s">
        <v>810</v>
      </c>
      <c r="C7" s="606">
        <v>549800</v>
      </c>
      <c r="D7" s="606">
        <v>490417</v>
      </c>
      <c r="E7" s="607">
        <f>1-D7/C7</f>
        <v>0.108008366678792</v>
      </c>
      <c r="F7" s="610"/>
    </row>
    <row r="8" s="531" customFormat="1" ht="30" customHeight="1" spans="1:9">
      <c r="A8" s="609"/>
      <c r="B8" s="605" t="s">
        <v>811</v>
      </c>
      <c r="C8" s="606">
        <v>559800</v>
      </c>
      <c r="D8" s="606">
        <v>499418</v>
      </c>
      <c r="E8" s="607">
        <f>1-D8/C8</f>
        <v>0.107863522686674</v>
      </c>
      <c r="F8" s="610"/>
    </row>
    <row r="9" s="531" customFormat="1" ht="59" customHeight="1" spans="1:9">
      <c r="A9" s="609"/>
      <c r="B9" s="611" t="s">
        <v>812</v>
      </c>
      <c r="C9" s="612"/>
      <c r="D9" s="612"/>
      <c r="E9" s="612"/>
      <c r="F9" s="610"/>
    </row>
    <row r="10" ht="33.95" customHeight="1" spans="1:9">
      <c r="A10" s="22" t="s">
        <v>333</v>
      </c>
      <c r="B10" s="38" t="s">
        <v>354</v>
      </c>
      <c r="C10" s="40" t="s">
        <v>335</v>
      </c>
      <c r="D10" s="39" t="s">
        <v>336</v>
      </c>
      <c r="E10" s="39" t="s">
        <v>338</v>
      </c>
      <c r="F10" s="22" t="s">
        <v>417</v>
      </c>
    </row>
    <row r="11" s="599" customFormat="1" ht="26.1" customHeight="1" spans="1:9">
      <c r="A11" s="613" t="s">
        <v>813</v>
      </c>
      <c r="B11" s="614" t="s">
        <v>814</v>
      </c>
      <c r="C11" s="547">
        <v>299800</v>
      </c>
      <c r="D11" s="547">
        <v>245881</v>
      </c>
      <c r="E11" s="615">
        <f t="shared" ref="E11:E18" si="0">1-D11/C11</f>
        <v>0.179849899933289</v>
      </c>
      <c r="F11" s="616" t="s">
        <v>752</v>
      </c>
    </row>
    <row r="12" s="599" customFormat="1" ht="26.1" customHeight="1" spans="1:9">
      <c r="A12" s="613"/>
      <c r="B12" s="614" t="s">
        <v>815</v>
      </c>
      <c r="C12" s="547">
        <v>319800</v>
      </c>
      <c r="D12" s="547">
        <v>264480</v>
      </c>
      <c r="E12" s="615">
        <f t="shared" si="0"/>
        <v>0.172983114446529</v>
      </c>
      <c r="F12" s="616"/>
    </row>
    <row r="13" s="599" customFormat="1" ht="26.1" customHeight="1" spans="1:9">
      <c r="A13" s="613"/>
      <c r="B13" s="614" t="s">
        <v>816</v>
      </c>
      <c r="C13" s="547">
        <v>353800</v>
      </c>
      <c r="D13" s="547">
        <v>296100</v>
      </c>
      <c r="E13" s="615">
        <f t="shared" si="0"/>
        <v>0.163086489542114</v>
      </c>
      <c r="F13" s="616"/>
    </row>
    <row r="14" s="599" customFormat="1" ht="26.1" customHeight="1" spans="1:9">
      <c r="A14" s="613"/>
      <c r="B14" s="614" t="s">
        <v>817</v>
      </c>
      <c r="C14" s="547">
        <v>363800</v>
      </c>
      <c r="D14" s="547">
        <v>305401</v>
      </c>
      <c r="E14" s="615">
        <f t="shared" si="0"/>
        <v>0.160525013743815</v>
      </c>
      <c r="F14" s="616"/>
      <c r="H14" s="617"/>
    </row>
    <row r="15" s="599" customFormat="1" ht="26.1" customHeight="1" spans="1:9">
      <c r="A15" s="613"/>
      <c r="B15" s="614" t="s">
        <v>818</v>
      </c>
      <c r="C15" s="547">
        <v>369800</v>
      </c>
      <c r="D15" s="547">
        <v>310980</v>
      </c>
      <c r="E15" s="615">
        <f t="shared" si="0"/>
        <v>0.159058950784208</v>
      </c>
      <c r="F15" s="616"/>
      <c r="G15" s="618"/>
      <c r="H15" s="619"/>
      <c r="I15" s="620"/>
    </row>
    <row r="16" s="599" customFormat="1" ht="26.1" customHeight="1" spans="1:9">
      <c r="A16" s="613"/>
      <c r="B16" s="614" t="s">
        <v>819</v>
      </c>
      <c r="C16" s="547">
        <v>369800</v>
      </c>
      <c r="D16" s="547">
        <v>310980</v>
      </c>
      <c r="E16" s="615">
        <f t="shared" si="0"/>
        <v>0.159058950784208</v>
      </c>
      <c r="F16" s="616"/>
      <c r="G16" s="621"/>
      <c r="H16" s="622"/>
      <c r="I16" s="620"/>
    </row>
    <row r="17" s="599" customFormat="1" ht="26.1" customHeight="1" spans="1:8">
      <c r="A17" s="613"/>
      <c r="B17" s="614" t="s">
        <v>820</v>
      </c>
      <c r="C17" s="547">
        <v>389800</v>
      </c>
      <c r="D17" s="547">
        <v>329580</v>
      </c>
      <c r="E17" s="615">
        <f t="shared" si="0"/>
        <v>0.154489481785531</v>
      </c>
      <c r="F17" s="616"/>
      <c r="G17" s="623"/>
      <c r="H17" s="624"/>
    </row>
    <row r="18" s="599" customFormat="1" ht="26.1" customHeight="1" spans="1:8">
      <c r="A18" s="613"/>
      <c r="B18" s="614" t="s">
        <v>821</v>
      </c>
      <c r="C18" s="547">
        <v>399800</v>
      </c>
      <c r="D18" s="547">
        <v>338880</v>
      </c>
      <c r="E18" s="615">
        <f t="shared" si="0"/>
        <v>0.152376188094047</v>
      </c>
      <c r="F18" s="616"/>
      <c r="H18" s="624"/>
    </row>
    <row r="19" s="599" customFormat="1" ht="26.1" customHeight="1" spans="1:8">
      <c r="A19" s="613"/>
      <c r="B19" s="625" t="s">
        <v>822</v>
      </c>
      <c r="C19" s="626"/>
      <c r="D19" s="626"/>
      <c r="E19" s="626"/>
      <c r="F19" s="616"/>
    </row>
    <row r="20" ht="33.95" customHeight="1" spans="1:8">
      <c r="A20" s="38" t="s">
        <v>333</v>
      </c>
      <c r="B20" s="38" t="s">
        <v>354</v>
      </c>
      <c r="C20" s="40" t="s">
        <v>335</v>
      </c>
      <c r="D20" s="39" t="s">
        <v>336</v>
      </c>
      <c r="E20" s="39" t="s">
        <v>338</v>
      </c>
      <c r="F20" s="38" t="s">
        <v>417</v>
      </c>
    </row>
    <row r="21" s="599" customFormat="1" ht="26.1" customHeight="1" spans="1:8">
      <c r="A21" s="613" t="s">
        <v>823</v>
      </c>
      <c r="B21" s="47" t="s">
        <v>824</v>
      </c>
      <c r="C21" s="627">
        <v>284800</v>
      </c>
      <c r="D21" s="547">
        <v>231930</v>
      </c>
      <c r="E21" s="628">
        <f t="shared" ref="E21:E26" si="1">1-D21/C21</f>
        <v>0.18563904494382</v>
      </c>
      <c r="F21" s="616" t="s">
        <v>752</v>
      </c>
      <c r="H21" s="629"/>
    </row>
    <row r="22" s="599" customFormat="1" ht="26.1" customHeight="1" spans="1:8">
      <c r="A22" s="613"/>
      <c r="B22" s="47" t="s">
        <v>825</v>
      </c>
      <c r="C22" s="627">
        <v>299800</v>
      </c>
      <c r="D22" s="547">
        <v>245881</v>
      </c>
      <c r="E22" s="628">
        <f t="shared" si="1"/>
        <v>0.179849899933289</v>
      </c>
      <c r="F22" s="616"/>
      <c r="H22" s="629"/>
    </row>
    <row r="23" s="599" customFormat="1" ht="26.1" customHeight="1" spans="1:8">
      <c r="A23" s="613"/>
      <c r="B23" s="47" t="s">
        <v>826</v>
      </c>
      <c r="C23" s="627">
        <v>284800</v>
      </c>
      <c r="D23" s="547">
        <v>231947</v>
      </c>
      <c r="E23" s="628">
        <f t="shared" si="1"/>
        <v>0.185579353932584</v>
      </c>
      <c r="F23" s="616"/>
      <c r="H23" s="629"/>
    </row>
    <row r="24" s="599" customFormat="1" ht="26.1" customHeight="1" spans="1:8">
      <c r="A24" s="613"/>
      <c r="B24" s="47" t="s">
        <v>827</v>
      </c>
      <c r="C24" s="627">
        <v>296800</v>
      </c>
      <c r="D24" s="547">
        <v>243108</v>
      </c>
      <c r="E24" s="628">
        <f t="shared" si="1"/>
        <v>0.180902964959569</v>
      </c>
      <c r="F24" s="616"/>
      <c r="H24" s="629"/>
    </row>
    <row r="25" s="599" customFormat="1" ht="26.1" customHeight="1" spans="1:8">
      <c r="A25" s="613"/>
      <c r="B25" s="47" t="s">
        <v>828</v>
      </c>
      <c r="C25" s="627">
        <v>309800</v>
      </c>
      <c r="D25" s="547">
        <v>255197</v>
      </c>
      <c r="E25" s="628">
        <f t="shared" si="1"/>
        <v>0.17625242091672</v>
      </c>
      <c r="F25" s="616"/>
      <c r="H25" s="629"/>
    </row>
    <row r="26" s="599" customFormat="1" ht="26.1" customHeight="1" spans="1:8">
      <c r="A26" s="613"/>
      <c r="B26" s="47" t="s">
        <v>829</v>
      </c>
      <c r="C26" s="627">
        <v>332800</v>
      </c>
      <c r="D26" s="547">
        <v>276587</v>
      </c>
      <c r="E26" s="628">
        <f t="shared" si="1"/>
        <v>0.168909254807692</v>
      </c>
      <c r="F26" s="616"/>
      <c r="H26" s="629"/>
    </row>
    <row r="27" s="600" customFormat="1" ht="35.25" customHeight="1" spans="1:8">
      <c r="A27" s="630"/>
      <c r="B27" s="631" t="s">
        <v>830</v>
      </c>
      <c r="C27" s="632"/>
      <c r="D27" s="632"/>
      <c r="E27" s="633"/>
      <c r="F27" s="634"/>
      <c r="H27" s="623"/>
    </row>
    <row r="28" ht="33.95" customHeight="1" spans="1:8">
      <c r="A28" s="38" t="s">
        <v>333</v>
      </c>
      <c r="B28" s="38" t="s">
        <v>354</v>
      </c>
      <c r="C28" s="40" t="s">
        <v>335</v>
      </c>
      <c r="D28" s="39" t="s">
        <v>336</v>
      </c>
      <c r="E28" s="39" t="s">
        <v>338</v>
      </c>
      <c r="F28" s="89" t="s">
        <v>417</v>
      </c>
    </row>
    <row r="29" s="599" customFormat="1" ht="26.1" customHeight="1" spans="1:8">
      <c r="A29" s="580" t="s">
        <v>831</v>
      </c>
      <c r="B29" s="635" t="s">
        <v>832</v>
      </c>
      <c r="C29" s="547">
        <v>178800</v>
      </c>
      <c r="D29" s="636">
        <v>132819</v>
      </c>
      <c r="E29" s="628">
        <f t="shared" ref="E29:E37" si="2">1-D29/C29</f>
        <v>0.257164429530201</v>
      </c>
      <c r="F29" s="637" t="s">
        <v>752</v>
      </c>
      <c r="G29" s="620"/>
      <c r="H29" s="638"/>
    </row>
    <row r="30" s="599" customFormat="1" ht="26.1" customHeight="1" spans="1:8">
      <c r="A30" s="580"/>
      <c r="B30" s="635" t="s">
        <v>833</v>
      </c>
      <c r="C30" s="547">
        <v>198800</v>
      </c>
      <c r="D30" s="636">
        <v>151419</v>
      </c>
      <c r="E30" s="628">
        <f t="shared" si="2"/>
        <v>0.238335010060362</v>
      </c>
      <c r="F30" s="637"/>
      <c r="G30" s="620"/>
      <c r="H30" s="638"/>
    </row>
    <row r="31" s="599" customFormat="1" ht="26.1" customHeight="1" spans="1:8">
      <c r="A31" s="639"/>
      <c r="B31" s="635" t="s">
        <v>834</v>
      </c>
      <c r="C31" s="547">
        <v>208800</v>
      </c>
      <c r="D31" s="636">
        <v>160719</v>
      </c>
      <c r="E31" s="628">
        <f t="shared" si="2"/>
        <v>0.230272988505747</v>
      </c>
      <c r="F31" s="637"/>
      <c r="G31" s="620"/>
      <c r="H31" s="638"/>
    </row>
    <row r="32" s="601" customFormat="1" ht="26.1" customHeight="1" spans="1:8">
      <c r="A32" s="639"/>
      <c r="B32" s="635" t="s">
        <v>835</v>
      </c>
      <c r="C32" s="547">
        <v>206800</v>
      </c>
      <c r="D32" s="636">
        <v>158841</v>
      </c>
      <c r="E32" s="628">
        <f t="shared" si="2"/>
        <v>0.231910058027079</v>
      </c>
      <c r="F32" s="637"/>
      <c r="G32" s="640"/>
      <c r="H32" s="638"/>
    </row>
    <row r="33" s="601" customFormat="1" ht="26.1" customHeight="1" spans="1:9">
      <c r="A33" s="639"/>
      <c r="B33" s="635" t="s">
        <v>836</v>
      </c>
      <c r="C33" s="547">
        <v>216800</v>
      </c>
      <c r="D33" s="636">
        <v>168141</v>
      </c>
      <c r="E33" s="628">
        <f t="shared" si="2"/>
        <v>0.224441881918819</v>
      </c>
      <c r="F33" s="637"/>
      <c r="G33" s="640"/>
      <c r="H33" s="638"/>
    </row>
    <row r="34" s="599" customFormat="1" ht="26.1" customHeight="1" spans="1:9">
      <c r="A34" s="639"/>
      <c r="B34" s="635" t="s">
        <v>837</v>
      </c>
      <c r="C34" s="547">
        <v>226800</v>
      </c>
      <c r="D34" s="636">
        <v>177440</v>
      </c>
      <c r="E34" s="628">
        <f t="shared" si="2"/>
        <v>0.217636684303351</v>
      </c>
      <c r="F34" s="637"/>
      <c r="G34" s="641"/>
      <c r="H34" s="638"/>
    </row>
    <row r="35" s="599" customFormat="1" ht="26.1" customHeight="1" spans="1:9">
      <c r="A35" s="639"/>
      <c r="B35" s="635" t="s">
        <v>838</v>
      </c>
      <c r="C35" s="547">
        <v>236800</v>
      </c>
      <c r="D35" s="636">
        <v>186740</v>
      </c>
      <c r="E35" s="628">
        <f t="shared" si="2"/>
        <v>0.211402027027027</v>
      </c>
      <c r="F35" s="637"/>
      <c r="G35" s="642"/>
      <c r="H35" s="638"/>
      <c r="I35" s="620"/>
    </row>
    <row r="36" s="599" customFormat="1" ht="26.1" customHeight="1" spans="1:9">
      <c r="A36" s="639"/>
      <c r="B36" s="635" t="s">
        <v>839</v>
      </c>
      <c r="C36" s="547">
        <v>236800</v>
      </c>
      <c r="D36" s="636">
        <v>186762</v>
      </c>
      <c r="E36" s="628">
        <f t="shared" si="2"/>
        <v>0.211309121621622</v>
      </c>
      <c r="F36" s="637"/>
      <c r="G36" s="642"/>
      <c r="H36" s="638"/>
      <c r="I36" s="620"/>
    </row>
    <row r="37" s="599" customFormat="1" ht="26.1" customHeight="1" spans="1:9">
      <c r="A37" s="639"/>
      <c r="B37" s="635" t="s">
        <v>840</v>
      </c>
      <c r="C37" s="547">
        <v>256800</v>
      </c>
      <c r="D37" s="636">
        <v>205362</v>
      </c>
      <c r="E37" s="628">
        <f t="shared" si="2"/>
        <v>0.200303738317757</v>
      </c>
      <c r="F37" s="637"/>
      <c r="G37" s="643"/>
      <c r="H37" s="638"/>
    </row>
    <row r="38" s="599" customFormat="1" ht="54.95" customHeight="1" spans="1:9">
      <c r="A38" s="639"/>
      <c r="B38" s="644" t="s">
        <v>841</v>
      </c>
      <c r="C38" s="645"/>
      <c r="D38" s="645"/>
      <c r="E38" s="645"/>
      <c r="F38" s="637"/>
      <c r="G38" s="646"/>
    </row>
    <row r="39" s="4" customFormat="1" ht="33.95" customHeight="1" spans="1:9">
      <c r="A39" s="38" t="s">
        <v>333</v>
      </c>
      <c r="B39" s="38" t="s">
        <v>354</v>
      </c>
      <c r="C39" s="40" t="s">
        <v>335</v>
      </c>
      <c r="D39" s="39" t="s">
        <v>336</v>
      </c>
      <c r="E39" s="39" t="s">
        <v>338</v>
      </c>
      <c r="F39" s="89" t="s">
        <v>417</v>
      </c>
    </row>
    <row r="40" s="4" customFormat="1" ht="25.5" customHeight="1" spans="1:9">
      <c r="A40" s="647" t="s">
        <v>842</v>
      </c>
      <c r="B40" s="605" t="s">
        <v>843</v>
      </c>
      <c r="C40" s="547">
        <v>179800</v>
      </c>
      <c r="D40" s="648">
        <v>147729</v>
      </c>
      <c r="E40" s="649">
        <f t="shared" ref="E40:E45" si="3">1-D40/C40</f>
        <v>0.178370411568409</v>
      </c>
      <c r="F40" s="650" t="s">
        <v>768</v>
      </c>
      <c r="H40" s="651"/>
    </row>
    <row r="41" s="4" customFormat="1" ht="25.5" customHeight="1" spans="1:9">
      <c r="A41" s="647"/>
      <c r="B41" s="605" t="s">
        <v>844</v>
      </c>
      <c r="C41" s="547">
        <v>189800</v>
      </c>
      <c r="D41" s="648">
        <v>157030</v>
      </c>
      <c r="E41" s="649">
        <f t="shared" si="3"/>
        <v>0.172655426765016</v>
      </c>
      <c r="F41" s="650"/>
      <c r="H41" s="651"/>
    </row>
    <row r="42" s="4" customFormat="1" ht="25.5" customHeight="1" spans="1:9">
      <c r="A42" s="647"/>
      <c r="B42" s="605" t="s">
        <v>845</v>
      </c>
      <c r="C42" s="547">
        <v>169800</v>
      </c>
      <c r="D42" s="648">
        <v>138429</v>
      </c>
      <c r="E42" s="649">
        <f t="shared" si="3"/>
        <v>0.184752650176678</v>
      </c>
      <c r="F42" s="650"/>
      <c r="H42" s="651"/>
    </row>
    <row r="43" s="4" customFormat="1" ht="25.5" customHeight="1" spans="1:9">
      <c r="A43" s="647"/>
      <c r="B43" s="605" t="s">
        <v>846</v>
      </c>
      <c r="C43" s="547">
        <v>187800</v>
      </c>
      <c r="D43" s="648">
        <v>155170</v>
      </c>
      <c r="E43" s="649">
        <f t="shared" si="3"/>
        <v>0.173748668796592</v>
      </c>
      <c r="F43" s="650"/>
      <c r="H43" s="651"/>
    </row>
    <row r="44" s="4" customFormat="1" ht="25.5" customHeight="1" spans="1:9">
      <c r="A44" s="647"/>
      <c r="B44" s="605" t="s">
        <v>847</v>
      </c>
      <c r="C44" s="547">
        <v>212800</v>
      </c>
      <c r="D44" s="648">
        <v>178439</v>
      </c>
      <c r="E44" s="649">
        <f t="shared" si="3"/>
        <v>0.161470864661654</v>
      </c>
      <c r="F44" s="650"/>
      <c r="H44" s="651"/>
    </row>
    <row r="45" s="4" customFormat="1" ht="25.5" customHeight="1" spans="1:9">
      <c r="A45" s="647"/>
      <c r="B45" s="605" t="s">
        <v>848</v>
      </c>
      <c r="C45" s="547">
        <v>228800</v>
      </c>
      <c r="D45" s="648">
        <v>193319</v>
      </c>
      <c r="E45" s="649">
        <f t="shared" si="3"/>
        <v>0.155074300699301</v>
      </c>
      <c r="F45" s="650"/>
      <c r="H45" s="651"/>
    </row>
    <row r="46" s="4" customFormat="1" ht="45" customHeight="1" spans="1:9">
      <c r="A46" s="652"/>
      <c r="B46" s="631" t="s">
        <v>849</v>
      </c>
      <c r="C46" s="632"/>
      <c r="D46" s="632"/>
      <c r="E46" s="633"/>
      <c r="F46" s="650"/>
    </row>
    <row r="47" s="4" customFormat="1" ht="33.95" customHeight="1" spans="1:9">
      <c r="A47" s="38" t="s">
        <v>333</v>
      </c>
      <c r="B47" s="38" t="s">
        <v>354</v>
      </c>
      <c r="C47" s="40" t="s">
        <v>335</v>
      </c>
      <c r="D47" s="39" t="s">
        <v>336</v>
      </c>
      <c r="E47" s="39" t="s">
        <v>338</v>
      </c>
      <c r="F47" s="22" t="s">
        <v>417</v>
      </c>
    </row>
    <row r="48" s="4" customFormat="1" ht="25.5" customHeight="1" spans="1:9">
      <c r="A48" s="653" t="s">
        <v>850</v>
      </c>
      <c r="B48" s="36" t="s">
        <v>851</v>
      </c>
      <c r="C48" s="627">
        <v>191800</v>
      </c>
      <c r="D48" s="627">
        <v>178374</v>
      </c>
      <c r="E48" s="654">
        <f t="shared" ref="E48:E53" si="4">1-D48/C48</f>
        <v>0.07</v>
      </c>
      <c r="F48" s="655" t="s">
        <v>768</v>
      </c>
    </row>
    <row r="49" s="4" customFormat="1" ht="25.5" customHeight="1" spans="1:6">
      <c r="A49" s="656"/>
      <c r="B49" s="36" t="s">
        <v>852</v>
      </c>
      <c r="C49" s="627">
        <v>221800</v>
      </c>
      <c r="D49" s="627">
        <v>206274</v>
      </c>
      <c r="E49" s="654">
        <f t="shared" si="4"/>
        <v>0.07</v>
      </c>
      <c r="F49" s="657"/>
    </row>
    <row r="50" s="4" customFormat="1" ht="25.5" customHeight="1" spans="1:6">
      <c r="A50" s="656"/>
      <c r="B50" s="36" t="s">
        <v>853</v>
      </c>
      <c r="C50" s="627">
        <v>201800</v>
      </c>
      <c r="D50" s="627">
        <v>187674</v>
      </c>
      <c r="E50" s="654">
        <f t="shared" si="4"/>
        <v>0.07</v>
      </c>
      <c r="F50" s="657"/>
    </row>
    <row r="51" s="4" customFormat="1" ht="25.5" customHeight="1" spans="1:6">
      <c r="A51" s="658"/>
      <c r="B51" s="36" t="s">
        <v>854</v>
      </c>
      <c r="C51" s="627">
        <v>245800</v>
      </c>
      <c r="D51" s="627">
        <v>228594</v>
      </c>
      <c r="E51" s="654">
        <f t="shared" si="4"/>
        <v>0.07</v>
      </c>
      <c r="F51" s="657"/>
    </row>
    <row r="52" s="4" customFormat="1" ht="25.5" customHeight="1" spans="1:6">
      <c r="A52" s="658"/>
      <c r="B52" s="36" t="s">
        <v>855</v>
      </c>
      <c r="C52" s="627">
        <v>265800</v>
      </c>
      <c r="D52" s="627">
        <v>247194</v>
      </c>
      <c r="E52" s="654">
        <f t="shared" si="4"/>
        <v>0.07</v>
      </c>
      <c r="F52" s="657"/>
    </row>
    <row r="53" s="4" customFormat="1" ht="25.5" customHeight="1" spans="1:6">
      <c r="A53" s="658"/>
      <c r="B53" s="36" t="s">
        <v>856</v>
      </c>
      <c r="C53" s="627">
        <v>275800</v>
      </c>
      <c r="D53" s="627">
        <v>256494</v>
      </c>
      <c r="E53" s="654">
        <f t="shared" si="4"/>
        <v>0.07</v>
      </c>
      <c r="F53" s="657"/>
    </row>
    <row r="54" s="4" customFormat="1" ht="46" customHeight="1" spans="1:6">
      <c r="A54" s="659"/>
      <c r="B54" s="660" t="s">
        <v>857</v>
      </c>
      <c r="C54" s="661"/>
      <c r="D54" s="661"/>
      <c r="E54" s="662"/>
      <c r="F54" s="657"/>
    </row>
    <row r="55" s="4" customFormat="1" ht="33.95" customHeight="1" spans="1:6">
      <c r="A55" s="38" t="s">
        <v>333</v>
      </c>
      <c r="B55" s="38" t="s">
        <v>354</v>
      </c>
      <c r="C55" s="40" t="s">
        <v>335</v>
      </c>
      <c r="D55" s="39" t="s">
        <v>336</v>
      </c>
      <c r="E55" s="39" t="s">
        <v>338</v>
      </c>
      <c r="F55" s="38" t="s">
        <v>417</v>
      </c>
    </row>
    <row r="56" s="4" customFormat="1" ht="25.5" customHeight="1" spans="1:6">
      <c r="A56" s="653" t="s">
        <v>858</v>
      </c>
      <c r="B56" s="47" t="s">
        <v>859</v>
      </c>
      <c r="C56" s="547">
        <v>126800</v>
      </c>
      <c r="D56" s="648">
        <v>87479</v>
      </c>
      <c r="E56" s="654">
        <f t="shared" ref="E56:E61" si="5">1-D56/C56</f>
        <v>0.310102523659306</v>
      </c>
      <c r="F56" s="655" t="s">
        <v>768</v>
      </c>
    </row>
    <row r="57" s="4" customFormat="1" ht="25.5" customHeight="1" spans="1:6">
      <c r="A57" s="656"/>
      <c r="B57" s="663" t="s">
        <v>860</v>
      </c>
      <c r="C57" s="547">
        <v>136800</v>
      </c>
      <c r="D57" s="648">
        <v>96779</v>
      </c>
      <c r="E57" s="649">
        <f t="shared" si="5"/>
        <v>0.292551169590643</v>
      </c>
      <c r="F57" s="657"/>
    </row>
    <row r="58" s="4" customFormat="1" ht="25.5" customHeight="1" spans="1:6">
      <c r="A58" s="656"/>
      <c r="B58" s="663" t="s">
        <v>861</v>
      </c>
      <c r="C58" s="547">
        <v>149800</v>
      </c>
      <c r="D58" s="648">
        <v>108869</v>
      </c>
      <c r="E58" s="649">
        <f t="shared" si="5"/>
        <v>0.273237650200267</v>
      </c>
      <c r="F58" s="657"/>
    </row>
    <row r="59" s="4" customFormat="1" ht="25.5" customHeight="1" spans="1:6">
      <c r="A59" s="659"/>
      <c r="B59" s="663" t="s">
        <v>862</v>
      </c>
      <c r="C59" s="627">
        <v>139800</v>
      </c>
      <c r="D59" s="648">
        <v>99569</v>
      </c>
      <c r="E59" s="649">
        <f t="shared" si="5"/>
        <v>0.28777539341917</v>
      </c>
      <c r="F59" s="657"/>
    </row>
    <row r="60" s="4" customFormat="1" ht="25.5" customHeight="1" spans="1:6">
      <c r="A60" s="659"/>
      <c r="B60" s="663" t="s">
        <v>863</v>
      </c>
      <c r="C60" s="627">
        <v>149800</v>
      </c>
      <c r="D60" s="648">
        <v>108869</v>
      </c>
      <c r="E60" s="649">
        <f t="shared" si="5"/>
        <v>0.273237650200267</v>
      </c>
      <c r="F60" s="657"/>
    </row>
    <row r="61" s="4" customFormat="1" ht="25.5" customHeight="1" spans="1:6">
      <c r="A61" s="659"/>
      <c r="B61" s="663" t="s">
        <v>864</v>
      </c>
      <c r="C61" s="627">
        <v>159800</v>
      </c>
      <c r="D61" s="648">
        <v>118168</v>
      </c>
      <c r="E61" s="649">
        <f t="shared" si="5"/>
        <v>0.260525657071339</v>
      </c>
      <c r="F61" s="657"/>
    </row>
    <row r="62" s="4" customFormat="1" ht="49" customHeight="1" spans="1:6">
      <c r="A62" s="659"/>
      <c r="B62" s="664" t="s">
        <v>865</v>
      </c>
      <c r="C62" s="665"/>
      <c r="D62" s="665"/>
      <c r="E62" s="666"/>
      <c r="F62" s="657"/>
    </row>
    <row r="63" s="4" customFormat="1" ht="33.95" customHeight="1" spans="1:6">
      <c r="A63" s="38" t="s">
        <v>333</v>
      </c>
      <c r="B63" s="38" t="s">
        <v>354</v>
      </c>
      <c r="C63" s="40" t="s">
        <v>335</v>
      </c>
      <c r="D63" s="39" t="s">
        <v>336</v>
      </c>
      <c r="E63" s="39" t="s">
        <v>338</v>
      </c>
      <c r="F63" s="38" t="s">
        <v>417</v>
      </c>
    </row>
    <row r="64" s="4" customFormat="1" ht="25.5" customHeight="1" spans="1:6">
      <c r="A64" s="580" t="s">
        <v>866</v>
      </c>
      <c r="B64" s="663" t="s">
        <v>867</v>
      </c>
      <c r="C64" s="667">
        <v>149800</v>
      </c>
      <c r="D64" s="627">
        <v>139314</v>
      </c>
      <c r="E64" s="654">
        <f t="shared" ref="E64:E72" si="6">1-D64/C64</f>
        <v>0.07</v>
      </c>
      <c r="F64" s="655" t="s">
        <v>768</v>
      </c>
    </row>
    <row r="65" s="4" customFormat="1" ht="25.5" customHeight="1" spans="1:6">
      <c r="A65" s="668"/>
      <c r="B65" s="663" t="s">
        <v>868</v>
      </c>
      <c r="C65" s="667">
        <v>159800</v>
      </c>
      <c r="D65" s="627">
        <v>148614</v>
      </c>
      <c r="E65" s="654">
        <f t="shared" si="6"/>
        <v>0.07</v>
      </c>
      <c r="F65" s="657"/>
    </row>
    <row r="66" s="4" customFormat="1" ht="25.5" customHeight="1" spans="1:6">
      <c r="A66" s="668"/>
      <c r="B66" s="663" t="s">
        <v>869</v>
      </c>
      <c r="C66" s="667">
        <v>161800</v>
      </c>
      <c r="D66" s="627">
        <v>150474</v>
      </c>
      <c r="E66" s="654">
        <f t="shared" si="6"/>
        <v>0.07</v>
      </c>
      <c r="F66" s="657"/>
    </row>
    <row r="67" s="4" customFormat="1" ht="25.5" customHeight="1" spans="1:6">
      <c r="A67" s="668"/>
      <c r="B67" s="663" t="s">
        <v>870</v>
      </c>
      <c r="C67" s="667">
        <v>160800</v>
      </c>
      <c r="D67" s="627">
        <v>149544</v>
      </c>
      <c r="E67" s="654">
        <f t="shared" si="6"/>
        <v>0.07</v>
      </c>
      <c r="F67" s="657"/>
    </row>
    <row r="68" s="4" customFormat="1" ht="25.5" customHeight="1" spans="1:6">
      <c r="A68" s="669"/>
      <c r="B68" s="663" t="s">
        <v>871</v>
      </c>
      <c r="C68" s="667">
        <v>167800</v>
      </c>
      <c r="D68" s="627">
        <v>156054</v>
      </c>
      <c r="E68" s="654">
        <f t="shared" si="6"/>
        <v>0.07</v>
      </c>
      <c r="F68" s="657"/>
    </row>
    <row r="69" s="4" customFormat="1" ht="25.5" customHeight="1" spans="1:6">
      <c r="A69" s="669"/>
      <c r="B69" s="670" t="s">
        <v>872</v>
      </c>
      <c r="C69" s="667">
        <v>169800</v>
      </c>
      <c r="D69" s="627">
        <v>157914</v>
      </c>
      <c r="E69" s="654">
        <f t="shared" si="6"/>
        <v>0.07</v>
      </c>
      <c r="F69" s="657"/>
    </row>
    <row r="70" s="4" customFormat="1" ht="25.5" customHeight="1" spans="1:6">
      <c r="A70" s="671"/>
      <c r="B70" s="672" t="s">
        <v>873</v>
      </c>
      <c r="C70" s="667">
        <v>177800</v>
      </c>
      <c r="D70" s="627">
        <v>165354</v>
      </c>
      <c r="E70" s="654">
        <f t="shared" si="6"/>
        <v>0.07</v>
      </c>
      <c r="F70" s="657"/>
    </row>
    <row r="71" s="4" customFormat="1" ht="25.5" customHeight="1" spans="1:6">
      <c r="A71" s="671"/>
      <c r="B71" s="672" t="s">
        <v>874</v>
      </c>
      <c r="C71" s="667">
        <v>185800</v>
      </c>
      <c r="D71" s="627">
        <v>172794</v>
      </c>
      <c r="E71" s="654">
        <f t="shared" si="6"/>
        <v>0.07</v>
      </c>
      <c r="F71" s="657"/>
    </row>
    <row r="72" s="4" customFormat="1" ht="18.75" customHeight="1" spans="1:6">
      <c r="A72" s="671"/>
      <c r="B72" s="672" t="s">
        <v>875</v>
      </c>
      <c r="C72" s="667">
        <v>189800</v>
      </c>
      <c r="D72" s="627">
        <v>176514</v>
      </c>
      <c r="E72" s="654">
        <f t="shared" si="6"/>
        <v>0.07</v>
      </c>
      <c r="F72" s="657"/>
    </row>
    <row r="73" ht="66" customHeight="1" spans="1:6">
      <c r="A73" s="669"/>
      <c r="B73" s="673" t="s">
        <v>876</v>
      </c>
      <c r="C73" s="674"/>
      <c r="D73" s="674"/>
      <c r="E73" s="675"/>
      <c r="F73" s="657"/>
    </row>
    <row r="74" ht="25.5" customHeight="1" spans="1:6">
      <c r="A74" s="676" t="s">
        <v>877</v>
      </c>
      <c r="B74" s="47" t="s">
        <v>878</v>
      </c>
      <c r="C74" s="627">
        <v>225800</v>
      </c>
      <c r="D74" s="677">
        <v>209994</v>
      </c>
      <c r="E74" s="654">
        <f>1-D74/C74</f>
        <v>0.07</v>
      </c>
      <c r="F74" s="657"/>
    </row>
    <row r="75" ht="25.5" customHeight="1" spans="1:6">
      <c r="A75" s="676"/>
      <c r="B75" s="47" t="s">
        <v>879</v>
      </c>
      <c r="C75" s="627">
        <v>237800</v>
      </c>
      <c r="D75" s="677">
        <v>221154</v>
      </c>
      <c r="E75" s="654">
        <f>1-D75/C75</f>
        <v>0.07</v>
      </c>
      <c r="F75" s="657"/>
    </row>
    <row r="76" ht="25.5" customHeight="1" spans="1:6">
      <c r="A76" s="676"/>
      <c r="B76" s="47" t="s">
        <v>880</v>
      </c>
      <c r="C76" s="627">
        <v>253800</v>
      </c>
      <c r="D76" s="677">
        <v>236034</v>
      </c>
      <c r="E76" s="654">
        <f>1-D76/C76</f>
        <v>0.07</v>
      </c>
      <c r="F76" s="657"/>
    </row>
    <row r="77" ht="37" customHeight="1" spans="1:6">
      <c r="A77" s="676"/>
      <c r="B77" s="678" t="s">
        <v>881</v>
      </c>
      <c r="C77" s="679"/>
      <c r="D77" s="679"/>
      <c r="E77" s="680"/>
      <c r="F77" s="681"/>
    </row>
    <row r="78" ht="33.95" customHeight="1" spans="1:6">
      <c r="A78" s="38" t="s">
        <v>333</v>
      </c>
      <c r="B78" s="38" t="s">
        <v>354</v>
      </c>
      <c r="C78" s="40" t="s">
        <v>335</v>
      </c>
      <c r="D78" s="39" t="s">
        <v>336</v>
      </c>
      <c r="E78" s="39" t="s">
        <v>338</v>
      </c>
      <c r="F78" s="38" t="s">
        <v>417</v>
      </c>
    </row>
    <row r="79" ht="25.5" customHeight="1" spans="1:6">
      <c r="A79" s="580" t="s">
        <v>882</v>
      </c>
      <c r="B79" s="47" t="s">
        <v>883</v>
      </c>
      <c r="C79" s="627">
        <v>141800</v>
      </c>
      <c r="D79" s="682">
        <v>131874</v>
      </c>
      <c r="E79" s="654">
        <f t="shared" ref="E79:E86" si="7">1-D79/C79</f>
        <v>0.07</v>
      </c>
      <c r="F79" s="655" t="s">
        <v>768</v>
      </c>
    </row>
    <row r="80" ht="25.5" customHeight="1" spans="1:6">
      <c r="A80" s="639"/>
      <c r="B80" s="47" t="s">
        <v>884</v>
      </c>
      <c r="C80" s="627">
        <v>149800</v>
      </c>
      <c r="D80" s="682">
        <v>139314</v>
      </c>
      <c r="E80" s="654">
        <f t="shared" si="7"/>
        <v>0.07</v>
      </c>
      <c r="F80" s="657"/>
    </row>
    <row r="81" ht="25.5" customHeight="1" spans="1:6">
      <c r="A81" s="639"/>
      <c r="B81" s="47" t="s">
        <v>885</v>
      </c>
      <c r="C81" s="627">
        <v>156800</v>
      </c>
      <c r="D81" s="682">
        <v>145824</v>
      </c>
      <c r="E81" s="654">
        <f t="shared" si="7"/>
        <v>0.07</v>
      </c>
      <c r="F81" s="657"/>
    </row>
    <row r="82" ht="25.5" customHeight="1" spans="1:6">
      <c r="A82" s="639"/>
      <c r="B82" s="663" t="s">
        <v>886</v>
      </c>
      <c r="C82" s="667">
        <v>158800</v>
      </c>
      <c r="D82" s="682">
        <v>147684</v>
      </c>
      <c r="E82" s="649">
        <f t="shared" si="7"/>
        <v>0.07</v>
      </c>
      <c r="F82" s="657"/>
    </row>
    <row r="83" ht="25.5" customHeight="1" spans="1:6">
      <c r="A83" s="639"/>
      <c r="B83" s="663" t="s">
        <v>887</v>
      </c>
      <c r="C83" s="667">
        <v>168800</v>
      </c>
      <c r="D83" s="682">
        <v>156984</v>
      </c>
      <c r="E83" s="649">
        <f t="shared" si="7"/>
        <v>0.07</v>
      </c>
      <c r="F83" s="657"/>
    </row>
    <row r="84" ht="25.5" customHeight="1" spans="1:6">
      <c r="A84" s="639"/>
      <c r="B84" s="36" t="s">
        <v>888</v>
      </c>
      <c r="C84" s="627">
        <v>159800</v>
      </c>
      <c r="D84" s="682">
        <v>148614</v>
      </c>
      <c r="E84" s="649">
        <f t="shared" si="7"/>
        <v>0.07</v>
      </c>
      <c r="F84" s="657"/>
    </row>
    <row r="85" ht="25.5" customHeight="1" spans="1:6">
      <c r="A85" s="639"/>
      <c r="B85" s="36" t="s">
        <v>889</v>
      </c>
      <c r="C85" s="627">
        <v>169800</v>
      </c>
      <c r="D85" s="682">
        <v>157914</v>
      </c>
      <c r="E85" s="649">
        <f t="shared" si="7"/>
        <v>0.07</v>
      </c>
      <c r="F85" s="657"/>
    </row>
    <row r="86" ht="25.5" customHeight="1" spans="1:6">
      <c r="A86" s="639"/>
      <c r="B86" s="36" t="s">
        <v>890</v>
      </c>
      <c r="C86" s="627">
        <v>179800</v>
      </c>
      <c r="D86" s="682">
        <v>167214</v>
      </c>
      <c r="E86" s="649">
        <f t="shared" si="7"/>
        <v>0.07</v>
      </c>
      <c r="F86" s="657"/>
    </row>
    <row r="87" ht="37" customHeight="1" spans="1:6">
      <c r="A87" s="639"/>
      <c r="B87" s="683" t="s">
        <v>891</v>
      </c>
      <c r="C87" s="684"/>
      <c r="D87" s="684"/>
      <c r="E87" s="685"/>
      <c r="F87" s="686"/>
    </row>
    <row r="88" ht="33.95" customHeight="1" spans="1:6">
      <c r="A88" s="38" t="s">
        <v>333</v>
      </c>
      <c r="B88" s="38" t="s">
        <v>354</v>
      </c>
      <c r="C88" s="40" t="s">
        <v>335</v>
      </c>
      <c r="D88" s="39" t="s">
        <v>336</v>
      </c>
      <c r="E88" s="39" t="s">
        <v>338</v>
      </c>
      <c r="F88" s="38" t="s">
        <v>417</v>
      </c>
    </row>
    <row r="89" ht="25.5" customHeight="1" spans="1:6">
      <c r="A89" s="647" t="s">
        <v>892</v>
      </c>
      <c r="B89" s="614" t="s">
        <v>893</v>
      </c>
      <c r="C89" s="547">
        <v>118800</v>
      </c>
      <c r="D89" s="547">
        <v>105987</v>
      </c>
      <c r="E89" s="615">
        <f>1-D89/C89</f>
        <v>0.107853535353535</v>
      </c>
      <c r="F89" s="616" t="s">
        <v>768</v>
      </c>
    </row>
    <row r="90" ht="25.5" customHeight="1" spans="1:6">
      <c r="A90" s="647"/>
      <c r="B90" s="614" t="s">
        <v>894</v>
      </c>
      <c r="C90" s="547">
        <v>124800</v>
      </c>
      <c r="D90" s="547">
        <v>111567</v>
      </c>
      <c r="E90" s="615">
        <f>1-D90/C90</f>
        <v>0.106033653846154</v>
      </c>
      <c r="F90" s="616"/>
    </row>
    <row r="91" ht="51" customHeight="1" spans="1:6">
      <c r="A91" s="647"/>
      <c r="B91" s="687" t="s">
        <v>895</v>
      </c>
      <c r="C91" s="688"/>
      <c r="D91" s="688"/>
      <c r="E91" s="689"/>
      <c r="F91" s="616"/>
    </row>
    <row r="92" ht="25.5" customHeight="1" spans="1:6">
      <c r="A92" s="647" t="s">
        <v>896</v>
      </c>
      <c r="B92" s="614" t="s">
        <v>897</v>
      </c>
      <c r="C92" s="547">
        <v>126800</v>
      </c>
      <c r="D92" s="547">
        <v>88937</v>
      </c>
      <c r="E92" s="615">
        <f>1-D92/C92</f>
        <v>0.298604100946372</v>
      </c>
      <c r="F92" s="616"/>
    </row>
    <row r="93" ht="25.5" customHeight="1" spans="1:6">
      <c r="A93" s="647"/>
      <c r="B93" s="614" t="s">
        <v>898</v>
      </c>
      <c r="C93" s="547">
        <v>136800</v>
      </c>
      <c r="D93" s="547">
        <v>94237</v>
      </c>
      <c r="E93" s="615">
        <f>1-D93/C93</f>
        <v>0.311133040935673</v>
      </c>
      <c r="F93" s="616"/>
    </row>
    <row r="94" ht="25.5" customHeight="1" spans="1:6">
      <c r="A94" s="647"/>
      <c r="B94" s="614" t="s">
        <v>899</v>
      </c>
      <c r="C94" s="547">
        <v>146800</v>
      </c>
      <c r="D94" s="547">
        <v>103537</v>
      </c>
      <c r="E94" s="615">
        <f>1-D94/C94</f>
        <v>0.294707084468665</v>
      </c>
      <c r="F94" s="616"/>
    </row>
    <row r="95" ht="26" customHeight="1" spans="1:6">
      <c r="A95" s="647"/>
      <c r="B95" s="614" t="s">
        <v>900</v>
      </c>
      <c r="C95" s="547">
        <v>149800</v>
      </c>
      <c r="D95" s="547">
        <v>106352</v>
      </c>
      <c r="E95" s="615">
        <f>1-D95/C95</f>
        <v>0.290040053404539</v>
      </c>
      <c r="F95" s="616"/>
    </row>
    <row r="96" ht="26" customHeight="1" spans="1:6">
      <c r="A96" s="647"/>
      <c r="B96" s="625" t="s">
        <v>901</v>
      </c>
      <c r="C96" s="690"/>
      <c r="D96" s="690"/>
      <c r="E96" s="691"/>
      <c r="F96" s="616"/>
    </row>
    <row r="97" ht="25.5" customHeight="1" spans="1:6">
      <c r="A97" s="647" t="s">
        <v>902</v>
      </c>
      <c r="B97" s="47" t="s">
        <v>903</v>
      </c>
      <c r="C97" s="559">
        <v>207800</v>
      </c>
      <c r="D97" s="559">
        <v>193254</v>
      </c>
      <c r="E97" s="654">
        <f>1-D97/C97</f>
        <v>0.07</v>
      </c>
      <c r="F97" s="616"/>
    </row>
    <row r="98" ht="25.5" customHeight="1" spans="1:6">
      <c r="A98" s="647"/>
      <c r="B98" s="47" t="s">
        <v>904</v>
      </c>
      <c r="C98" s="692">
        <v>209800</v>
      </c>
      <c r="D98" s="559">
        <v>195114</v>
      </c>
      <c r="E98" s="654">
        <f>1-D98/C98</f>
        <v>0.07</v>
      </c>
      <c r="F98" s="616"/>
    </row>
    <row r="99" ht="25.5" customHeight="1" spans="1:6">
      <c r="A99" s="647"/>
      <c r="B99" s="47" t="s">
        <v>905</v>
      </c>
      <c r="C99" s="692">
        <v>214800</v>
      </c>
      <c r="D99" s="559">
        <v>199764</v>
      </c>
      <c r="E99" s="654">
        <f>1-D99/C99</f>
        <v>0.07</v>
      </c>
      <c r="F99" s="616"/>
    </row>
    <row r="100" ht="25.5" customHeight="1" spans="1:6">
      <c r="A100" s="647"/>
      <c r="B100" s="47" t="s">
        <v>906</v>
      </c>
      <c r="C100" s="692">
        <v>219800</v>
      </c>
      <c r="D100" s="559">
        <v>204414</v>
      </c>
      <c r="E100" s="654">
        <f>1-D100/C100</f>
        <v>0.07</v>
      </c>
      <c r="F100" s="616"/>
    </row>
    <row r="101" ht="25.5" customHeight="1" spans="1:6">
      <c r="A101" s="647"/>
      <c r="B101" s="47" t="s">
        <v>907</v>
      </c>
      <c r="C101" s="692">
        <v>230800</v>
      </c>
      <c r="D101" s="559">
        <v>214644</v>
      </c>
      <c r="E101" s="654">
        <f>1-D101/C101</f>
        <v>0.07</v>
      </c>
      <c r="F101" s="616"/>
    </row>
    <row r="102" ht="24" customHeight="1" spans="1:6">
      <c r="A102" s="647"/>
      <c r="B102" s="693" t="s">
        <v>908</v>
      </c>
      <c r="C102" s="694"/>
      <c r="D102" s="694"/>
      <c r="E102" s="695"/>
      <c r="F102" s="616"/>
    </row>
    <row r="103" ht="33.95" customHeight="1" spans="1:6">
      <c r="A103" s="89" t="s">
        <v>333</v>
      </c>
      <c r="B103" s="89" t="s">
        <v>354</v>
      </c>
      <c r="C103" s="231" t="s">
        <v>335</v>
      </c>
      <c r="D103" s="230" t="s">
        <v>336</v>
      </c>
      <c r="E103" s="230" t="s">
        <v>338</v>
      </c>
      <c r="F103" s="89" t="s">
        <v>417</v>
      </c>
    </row>
    <row r="104" ht="25.5" customHeight="1" spans="1:6">
      <c r="A104" s="696" t="s">
        <v>909</v>
      </c>
      <c r="B104" s="697" t="s">
        <v>910</v>
      </c>
      <c r="C104" s="101">
        <v>199800</v>
      </c>
      <c r="D104" s="101">
        <v>185814</v>
      </c>
      <c r="E104" s="698">
        <f t="shared" ref="E104:E113" si="8">1-D104/C104</f>
        <v>0.07</v>
      </c>
      <c r="F104" s="699" t="s">
        <v>768</v>
      </c>
    </row>
    <row r="105" ht="25.5" customHeight="1" spans="1:6">
      <c r="A105" s="696"/>
      <c r="B105" s="697" t="s">
        <v>911</v>
      </c>
      <c r="C105" s="101">
        <v>229800</v>
      </c>
      <c r="D105" s="101">
        <v>213714</v>
      </c>
      <c r="E105" s="698">
        <f t="shared" si="8"/>
        <v>0.07</v>
      </c>
      <c r="F105" s="699"/>
    </row>
    <row r="106" ht="25.5" customHeight="1" spans="1:6">
      <c r="A106" s="696"/>
      <c r="B106" s="697" t="s">
        <v>912</v>
      </c>
      <c r="C106" s="101">
        <v>239800</v>
      </c>
      <c r="D106" s="101">
        <v>223014</v>
      </c>
      <c r="E106" s="698">
        <f t="shared" si="8"/>
        <v>0.07</v>
      </c>
      <c r="F106" s="699"/>
    </row>
    <row r="107" ht="25.5" customHeight="1" spans="1:6">
      <c r="A107" s="696"/>
      <c r="B107" s="697" t="s">
        <v>913</v>
      </c>
      <c r="C107" s="101">
        <v>240800</v>
      </c>
      <c r="D107" s="101">
        <v>223944</v>
      </c>
      <c r="E107" s="698">
        <f t="shared" si="8"/>
        <v>0.07</v>
      </c>
      <c r="F107" s="699"/>
    </row>
    <row r="108" ht="25.5" customHeight="1" spans="1:6">
      <c r="A108" s="696"/>
      <c r="B108" s="697" t="s">
        <v>914</v>
      </c>
      <c r="C108" s="101">
        <v>249800</v>
      </c>
      <c r="D108" s="101">
        <v>232314</v>
      </c>
      <c r="E108" s="698">
        <f t="shared" si="8"/>
        <v>0.07</v>
      </c>
      <c r="F108" s="699"/>
    </row>
    <row r="109" ht="25.5" customHeight="1" spans="1:6">
      <c r="A109" s="696"/>
      <c r="B109" s="697" t="s">
        <v>915</v>
      </c>
      <c r="C109" s="101">
        <v>257800</v>
      </c>
      <c r="D109" s="101">
        <v>239754</v>
      </c>
      <c r="E109" s="698">
        <f t="shared" si="8"/>
        <v>0.07</v>
      </c>
      <c r="F109" s="699"/>
    </row>
    <row r="110" ht="25.5" customHeight="1" spans="1:6">
      <c r="A110" s="696"/>
      <c r="B110" s="700" t="s">
        <v>916</v>
      </c>
      <c r="C110" s="101">
        <v>268800</v>
      </c>
      <c r="D110" s="101">
        <v>249984</v>
      </c>
      <c r="E110" s="698">
        <f t="shared" si="8"/>
        <v>0.07</v>
      </c>
      <c r="F110" s="699"/>
    </row>
    <row r="111" ht="25.5" customHeight="1" spans="1:6">
      <c r="A111" s="696"/>
      <c r="B111" s="700" t="s">
        <v>917</v>
      </c>
      <c r="C111" s="101">
        <v>276800</v>
      </c>
      <c r="D111" s="101">
        <v>257424</v>
      </c>
      <c r="E111" s="698">
        <f t="shared" si="8"/>
        <v>0.07</v>
      </c>
      <c r="F111" s="699"/>
    </row>
    <row r="112" ht="25.5" customHeight="1" spans="1:6">
      <c r="A112" s="696"/>
      <c r="B112" s="700" t="s">
        <v>918</v>
      </c>
      <c r="C112" s="101">
        <v>284800</v>
      </c>
      <c r="D112" s="101">
        <v>264864</v>
      </c>
      <c r="E112" s="698">
        <f t="shared" si="8"/>
        <v>0.07</v>
      </c>
      <c r="F112" s="699"/>
    </row>
    <row r="113" ht="25.5" customHeight="1" spans="1:6">
      <c r="A113" s="696"/>
      <c r="B113" s="697" t="s">
        <v>919</v>
      </c>
      <c r="C113" s="101">
        <v>304800</v>
      </c>
      <c r="D113" s="101">
        <v>283464</v>
      </c>
      <c r="E113" s="698">
        <f t="shared" si="8"/>
        <v>0.07</v>
      </c>
      <c r="F113" s="699"/>
    </row>
    <row r="114" ht="27" customHeight="1" spans="1:6">
      <c r="A114" s="696"/>
      <c r="B114" s="701" t="s">
        <v>920</v>
      </c>
      <c r="C114" s="702"/>
      <c r="D114" s="702"/>
      <c r="E114" s="702"/>
      <c r="F114" s="699"/>
    </row>
    <row r="115" ht="33.95" customHeight="1" spans="1:6">
      <c r="A115" s="89" t="s">
        <v>333</v>
      </c>
      <c r="B115" s="89" t="s">
        <v>354</v>
      </c>
      <c r="C115" s="231" t="s">
        <v>335</v>
      </c>
      <c r="D115" s="230" t="s">
        <v>336</v>
      </c>
      <c r="E115" s="230" t="s">
        <v>338</v>
      </c>
      <c r="F115" s="89" t="s">
        <v>417</v>
      </c>
    </row>
    <row r="116" ht="25.5" customHeight="1" spans="1:6">
      <c r="A116" s="696" t="s">
        <v>921</v>
      </c>
      <c r="B116" s="700" t="s">
        <v>922</v>
      </c>
      <c r="C116" s="101">
        <v>268800</v>
      </c>
      <c r="D116" s="101">
        <v>249984</v>
      </c>
      <c r="E116" s="698">
        <f>1-D116/C116</f>
        <v>0.07</v>
      </c>
      <c r="F116" s="699" t="s">
        <v>768</v>
      </c>
    </row>
    <row r="117" ht="25.5" customHeight="1" spans="1:6">
      <c r="A117" s="696"/>
      <c r="B117" s="700" t="s">
        <v>923</v>
      </c>
      <c r="C117" s="101">
        <v>276800</v>
      </c>
      <c r="D117" s="101">
        <v>257424</v>
      </c>
      <c r="E117" s="698">
        <f>1-D117/C117</f>
        <v>0.07</v>
      </c>
      <c r="F117" s="699"/>
    </row>
    <row r="118" ht="25.5" customHeight="1" spans="1:6">
      <c r="A118" s="696"/>
      <c r="B118" s="700" t="s">
        <v>924</v>
      </c>
      <c r="C118" s="101">
        <v>284800</v>
      </c>
      <c r="D118" s="101">
        <v>264864</v>
      </c>
      <c r="E118" s="698">
        <f>1-D118/C118</f>
        <v>0.07</v>
      </c>
      <c r="F118" s="699"/>
    </row>
    <row r="119" ht="25.5" customHeight="1" spans="1:6">
      <c r="A119" s="696"/>
      <c r="B119" s="697" t="s">
        <v>925</v>
      </c>
      <c r="C119" s="101">
        <v>304800</v>
      </c>
      <c r="D119" s="101">
        <v>283464</v>
      </c>
      <c r="E119" s="698">
        <f>1-D119/C119</f>
        <v>0.07</v>
      </c>
      <c r="F119" s="699"/>
    </row>
    <row r="120" ht="52" customHeight="1" spans="1:6">
      <c r="A120" s="696"/>
      <c r="B120" s="701" t="s">
        <v>926</v>
      </c>
      <c r="C120" s="702"/>
      <c r="D120" s="702"/>
      <c r="E120" s="702"/>
      <c r="F120" s="699"/>
    </row>
    <row r="121" ht="33.95" customHeight="1" spans="1:6">
      <c r="A121" s="89" t="s">
        <v>333</v>
      </c>
      <c r="B121" s="89" t="s">
        <v>354</v>
      </c>
      <c r="C121" s="231" t="s">
        <v>335</v>
      </c>
      <c r="D121" s="230" t="s">
        <v>336</v>
      </c>
      <c r="E121" s="230" t="s">
        <v>338</v>
      </c>
      <c r="F121" s="89" t="s">
        <v>417</v>
      </c>
    </row>
    <row r="122" ht="25.5" customHeight="1" spans="1:6">
      <c r="A122" s="703" t="s">
        <v>927</v>
      </c>
      <c r="B122" s="697" t="s">
        <v>928</v>
      </c>
      <c r="C122" s="101">
        <v>139800</v>
      </c>
      <c r="D122" s="101">
        <v>109607</v>
      </c>
      <c r="E122" s="698">
        <f t="shared" ref="E122:E127" si="9">1-D122/C122</f>
        <v>0.215972818311874</v>
      </c>
      <c r="F122" s="704" t="s">
        <v>738</v>
      </c>
    </row>
    <row r="123" ht="25.5" customHeight="1" spans="1:6">
      <c r="A123" s="703"/>
      <c r="B123" s="697" t="s">
        <v>929</v>
      </c>
      <c r="C123" s="101">
        <v>149800</v>
      </c>
      <c r="D123" s="101">
        <v>119257</v>
      </c>
      <c r="E123" s="698">
        <f t="shared" si="9"/>
        <v>0.203891855807744</v>
      </c>
      <c r="F123" s="705"/>
    </row>
    <row r="124" ht="25.5" customHeight="1" spans="1:6">
      <c r="A124" s="703"/>
      <c r="B124" s="697" t="s">
        <v>930</v>
      </c>
      <c r="C124" s="101">
        <v>169800</v>
      </c>
      <c r="D124" s="101">
        <v>138557</v>
      </c>
      <c r="E124" s="698">
        <f t="shared" si="9"/>
        <v>0.183998822143698</v>
      </c>
      <c r="F124" s="705"/>
    </row>
    <row r="125" ht="25.5" customHeight="1" spans="1:6">
      <c r="A125" s="703"/>
      <c r="B125" s="697" t="s">
        <v>931</v>
      </c>
      <c r="C125" s="101">
        <v>169800</v>
      </c>
      <c r="D125" s="101">
        <v>138557</v>
      </c>
      <c r="E125" s="698">
        <f t="shared" si="9"/>
        <v>0.183998822143698</v>
      </c>
      <c r="F125" s="705"/>
    </row>
    <row r="126" ht="25.5" customHeight="1" spans="1:6">
      <c r="A126" s="703"/>
      <c r="B126" s="697" t="s">
        <v>932</v>
      </c>
      <c r="C126" s="101">
        <v>189800</v>
      </c>
      <c r="D126" s="101">
        <v>157857</v>
      </c>
      <c r="E126" s="698">
        <f t="shared" si="9"/>
        <v>0.168298208640674</v>
      </c>
      <c r="F126" s="705"/>
    </row>
    <row r="127" ht="25.5" customHeight="1" spans="1:6">
      <c r="A127" s="703"/>
      <c r="B127" s="697" t="s">
        <v>933</v>
      </c>
      <c r="C127" s="101">
        <v>209800</v>
      </c>
      <c r="D127" s="101">
        <v>177156</v>
      </c>
      <c r="E127" s="698">
        <f t="shared" si="9"/>
        <v>0.155595805529075</v>
      </c>
      <c r="F127" s="705"/>
    </row>
    <row r="128" ht="42" customHeight="1" spans="1:6">
      <c r="A128" s="703"/>
      <c r="B128" s="706" t="s">
        <v>934</v>
      </c>
      <c r="C128" s="707"/>
      <c r="D128" s="707"/>
      <c r="E128" s="708"/>
      <c r="F128" s="705"/>
    </row>
    <row r="129" ht="14.25" spans="1:6">
      <c r="A129" s="267" t="s">
        <v>412</v>
      </c>
      <c r="B129" s="267"/>
      <c r="C129" s="268"/>
      <c r="D129" s="268"/>
      <c r="E129" s="268"/>
      <c r="F129" s="267"/>
    </row>
    <row r="130" ht="14.25" spans="1:6">
      <c r="A130" s="57" t="s">
        <v>528</v>
      </c>
      <c r="B130" s="57"/>
      <c r="C130" s="107"/>
      <c r="D130" s="107"/>
      <c r="E130" s="107"/>
      <c r="F130" s="57"/>
    </row>
  </sheetData>
  <mergeCells count="50">
    <mergeCell ref="A1:F1"/>
    <mergeCell ref="A2:F2"/>
    <mergeCell ref="A3:F3"/>
    <mergeCell ref="B9:E9"/>
    <mergeCell ref="B19:E19"/>
    <mergeCell ref="B27:E27"/>
    <mergeCell ref="B38:E38"/>
    <mergeCell ref="B46:E46"/>
    <mergeCell ref="B54:E54"/>
    <mergeCell ref="B62:E62"/>
    <mergeCell ref="B73:E73"/>
    <mergeCell ref="B77:E77"/>
    <mergeCell ref="B87:E87"/>
    <mergeCell ref="B91:E91"/>
    <mergeCell ref="B96:E96"/>
    <mergeCell ref="B102:E102"/>
    <mergeCell ref="B114:E114"/>
    <mergeCell ref="B120:E120"/>
    <mergeCell ref="B128:E128"/>
    <mergeCell ref="A129:F129"/>
    <mergeCell ref="A130:F130"/>
    <mergeCell ref="A5:A9"/>
    <mergeCell ref="A11:A19"/>
    <mergeCell ref="A21:A27"/>
    <mergeCell ref="A29:A38"/>
    <mergeCell ref="A40:A46"/>
    <mergeCell ref="A48:A54"/>
    <mergeCell ref="A56:A62"/>
    <mergeCell ref="A64:A73"/>
    <mergeCell ref="A74:A77"/>
    <mergeCell ref="A79:A87"/>
    <mergeCell ref="A89:A91"/>
    <mergeCell ref="A92:A96"/>
    <mergeCell ref="A97:A102"/>
    <mergeCell ref="A104:A114"/>
    <mergeCell ref="A116:A120"/>
    <mergeCell ref="A122:A128"/>
    <mergeCell ref="F5:F9"/>
    <mergeCell ref="F11:F19"/>
    <mergeCell ref="F21:F27"/>
    <mergeCell ref="F29:F38"/>
    <mergeCell ref="F40:F46"/>
    <mergeCell ref="F48:F54"/>
    <mergeCell ref="F56:F62"/>
    <mergeCell ref="F64:F77"/>
    <mergeCell ref="F79:F87"/>
    <mergeCell ref="F89:F102"/>
    <mergeCell ref="F104:F114"/>
    <mergeCell ref="F116:F120"/>
    <mergeCell ref="F122:F128"/>
  </mergeCells>
  <pageMargins left="0.7" right="0.7" top="0.75" bottom="0.75"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95"/>
  <sheetViews>
    <sheetView workbookViewId="0">
      <selection activeCell="A1" sqref="A1:E1"/>
    </sheetView>
  </sheetViews>
  <sheetFormatPr defaultColWidth="9" defaultRowHeight="16.5" outlineLevelCol="6"/>
  <cols>
    <col min="1" max="1" width="14.6333333333333" style="532" customWidth="1"/>
    <col min="2" max="2" width="54.6333333333333" style="10" customWidth="1"/>
    <col min="3" max="4" width="20.6333333333333" style="8" customWidth="1"/>
    <col min="5" max="5" width="20.6333333333333" style="533" customWidth="1"/>
    <col min="6" max="6" width="17.25" style="534" customWidth="1"/>
    <col min="7" max="7" width="11.8833333333333"/>
  </cols>
  <sheetData>
    <row r="1" s="10" customFormat="1" ht="39.95" customHeight="1" spans="1:7">
      <c r="A1" s="11" t="s">
        <v>27</v>
      </c>
      <c r="B1" s="282"/>
      <c r="C1" s="13"/>
      <c r="D1" s="13"/>
      <c r="E1" s="284"/>
      <c r="F1" s="535"/>
    </row>
    <row r="2" s="10" customFormat="1" ht="30" customHeight="1" spans="1:7">
      <c r="A2" s="15" t="s">
        <v>935</v>
      </c>
      <c r="B2" s="536"/>
      <c r="C2" s="17"/>
      <c r="D2" s="17"/>
      <c r="E2" s="537"/>
      <c r="F2" s="538"/>
    </row>
    <row r="3" s="530" customFormat="1" ht="56" customHeight="1" spans="1:7">
      <c r="A3" s="15" t="s">
        <v>329</v>
      </c>
      <c r="B3" s="536"/>
      <c r="C3" s="536"/>
      <c r="D3" s="536"/>
      <c r="E3" s="537"/>
      <c r="F3" s="539"/>
      <c r="G3" s="10"/>
    </row>
    <row r="4" s="531" customFormat="1" ht="51" customHeight="1" spans="1:7">
      <c r="A4" s="15" t="s">
        <v>936</v>
      </c>
      <c r="B4" s="536"/>
      <c r="C4" s="17"/>
      <c r="D4" s="17"/>
      <c r="E4" s="537"/>
      <c r="F4" s="540"/>
      <c r="G4" s="10"/>
    </row>
    <row r="5" s="531" customFormat="1" ht="30" customHeight="1" spans="1:7">
      <c r="A5" s="541" t="s">
        <v>333</v>
      </c>
      <c r="B5" s="542" t="s">
        <v>334</v>
      </c>
      <c r="C5" s="543" t="s">
        <v>335</v>
      </c>
      <c r="D5" s="544" t="s">
        <v>336</v>
      </c>
      <c r="E5" s="541" t="s">
        <v>417</v>
      </c>
      <c r="F5" s="540"/>
    </row>
    <row r="6" s="531" customFormat="1" ht="30" customHeight="1" spans="1:7">
      <c r="A6" s="545" t="s">
        <v>937</v>
      </c>
      <c r="B6" s="546" t="s">
        <v>938</v>
      </c>
      <c r="C6" s="547">
        <v>299800</v>
      </c>
      <c r="D6" s="547">
        <v>260826</v>
      </c>
      <c r="E6" s="548" t="s">
        <v>678</v>
      </c>
      <c r="F6" s="540"/>
    </row>
    <row r="7" s="531" customFormat="1" ht="30" customHeight="1" spans="1:7">
      <c r="A7" s="549"/>
      <c r="B7" s="546" t="s">
        <v>939</v>
      </c>
      <c r="C7" s="547">
        <v>324800</v>
      </c>
      <c r="D7" s="547">
        <v>282576</v>
      </c>
      <c r="E7" s="550"/>
      <c r="F7" s="540"/>
    </row>
    <row r="8" s="531" customFormat="1" ht="30" customHeight="1" spans="1:7">
      <c r="A8" s="549"/>
      <c r="B8" s="546" t="s">
        <v>940</v>
      </c>
      <c r="C8" s="547">
        <v>349800</v>
      </c>
      <c r="D8" s="547">
        <v>304326</v>
      </c>
      <c r="E8" s="550"/>
      <c r="F8" s="540"/>
    </row>
    <row r="9" s="531" customFormat="1" ht="30" customHeight="1" spans="1:7">
      <c r="A9" s="549"/>
      <c r="B9" s="546" t="s">
        <v>941</v>
      </c>
      <c r="C9" s="547">
        <v>364800</v>
      </c>
      <c r="D9" s="547">
        <v>317376</v>
      </c>
      <c r="E9" s="550"/>
      <c r="F9" s="540"/>
    </row>
    <row r="10" s="531" customFormat="1" ht="30" customHeight="1" spans="1:7">
      <c r="A10" s="549"/>
      <c r="B10" s="546" t="s">
        <v>942</v>
      </c>
      <c r="C10" s="547">
        <v>369800</v>
      </c>
      <c r="D10" s="547">
        <v>321726</v>
      </c>
      <c r="E10" s="550"/>
      <c r="F10" s="540"/>
    </row>
    <row r="11" s="531" customFormat="1" ht="30" customHeight="1" spans="1:7">
      <c r="A11" s="549"/>
      <c r="B11" s="546" t="s">
        <v>943</v>
      </c>
      <c r="C11" s="547">
        <v>393800</v>
      </c>
      <c r="D11" s="547">
        <v>342606</v>
      </c>
      <c r="E11" s="550"/>
      <c r="F11" s="540"/>
    </row>
    <row r="12" s="531" customFormat="1" ht="30" customHeight="1" spans="1:7">
      <c r="A12" s="549"/>
      <c r="B12" s="546" t="s">
        <v>944</v>
      </c>
      <c r="C12" s="547">
        <v>335800</v>
      </c>
      <c r="D12" s="547">
        <v>292146</v>
      </c>
      <c r="E12" s="550"/>
      <c r="F12" s="540"/>
    </row>
    <row r="13" s="531" customFormat="1" ht="30" customHeight="1" spans="1:7">
      <c r="A13" s="549"/>
      <c r="B13" s="546" t="s">
        <v>945</v>
      </c>
      <c r="C13" s="547">
        <v>359800</v>
      </c>
      <c r="D13" s="547">
        <v>313026</v>
      </c>
      <c r="E13" s="550"/>
      <c r="F13" s="540"/>
    </row>
    <row r="14" s="531" customFormat="1" ht="30" customHeight="1" spans="1:7">
      <c r="A14" s="549"/>
      <c r="B14" s="546" t="s">
        <v>946</v>
      </c>
      <c r="C14" s="547">
        <v>359800</v>
      </c>
      <c r="D14" s="547">
        <v>313026</v>
      </c>
      <c r="E14" s="550"/>
      <c r="F14" s="540"/>
    </row>
    <row r="15" s="531" customFormat="1" ht="30" customHeight="1" spans="1:7">
      <c r="A15" s="549"/>
      <c r="B15" s="546" t="s">
        <v>947</v>
      </c>
      <c r="C15" s="547">
        <v>369800</v>
      </c>
      <c r="D15" s="547">
        <v>321726</v>
      </c>
      <c r="E15" s="550"/>
      <c r="F15" s="540"/>
    </row>
    <row r="16" s="531" customFormat="1" ht="66" customHeight="1" spans="1:7">
      <c r="A16" s="551"/>
      <c r="B16" s="552" t="s">
        <v>948</v>
      </c>
      <c r="C16" s="553"/>
      <c r="D16" s="554"/>
      <c r="E16" s="555"/>
      <c r="F16" s="540"/>
    </row>
    <row r="17" ht="33.95" customHeight="1" spans="1:7">
      <c r="A17" s="38" t="s">
        <v>333</v>
      </c>
      <c r="B17" s="556" t="s">
        <v>334</v>
      </c>
      <c r="C17" s="40" t="s">
        <v>335</v>
      </c>
      <c r="D17" s="39" t="s">
        <v>336</v>
      </c>
      <c r="E17" s="38" t="s">
        <v>417</v>
      </c>
    </row>
    <row r="18" ht="26.1" customHeight="1" spans="1:7">
      <c r="A18" s="557" t="s">
        <v>949</v>
      </c>
      <c r="B18" s="558" t="s">
        <v>950</v>
      </c>
      <c r="C18" s="559">
        <v>249800</v>
      </c>
      <c r="D18" s="559">
        <v>217326</v>
      </c>
      <c r="E18" s="560" t="s">
        <v>678</v>
      </c>
      <c r="G18" s="75"/>
    </row>
    <row r="19" ht="26.1" customHeight="1" spans="1:7">
      <c r="A19" s="561"/>
      <c r="B19" s="558" t="s">
        <v>951</v>
      </c>
      <c r="C19" s="559">
        <v>257800</v>
      </c>
      <c r="D19" s="559">
        <v>224286</v>
      </c>
      <c r="E19" s="562"/>
      <c r="G19" s="75"/>
    </row>
    <row r="20" ht="26.1" customHeight="1" spans="1:7">
      <c r="A20" s="561"/>
      <c r="B20" s="563" t="s">
        <v>952</v>
      </c>
      <c r="C20" s="559">
        <v>288800</v>
      </c>
      <c r="D20" s="559">
        <v>251256</v>
      </c>
      <c r="E20" s="562"/>
      <c r="G20" s="75"/>
    </row>
    <row r="21" ht="26.1" customHeight="1" spans="1:7">
      <c r="A21" s="561"/>
      <c r="B21" s="558" t="s">
        <v>953</v>
      </c>
      <c r="C21" s="559">
        <v>268800</v>
      </c>
      <c r="D21" s="559">
        <v>233856</v>
      </c>
      <c r="E21" s="562"/>
      <c r="G21" s="75"/>
    </row>
    <row r="22" ht="26.1" customHeight="1" spans="1:7">
      <c r="A22" s="561"/>
      <c r="B22" s="558" t="s">
        <v>954</v>
      </c>
      <c r="C22" s="559">
        <v>299800</v>
      </c>
      <c r="D22" s="559">
        <v>260826</v>
      </c>
      <c r="E22" s="562"/>
      <c r="G22" s="75"/>
    </row>
    <row r="23" ht="26.1" customHeight="1" spans="1:7">
      <c r="A23" s="561"/>
      <c r="B23" s="558" t="s">
        <v>955</v>
      </c>
      <c r="C23" s="559">
        <v>309800</v>
      </c>
      <c r="D23" s="559">
        <v>269526</v>
      </c>
      <c r="E23" s="562"/>
      <c r="G23" s="75"/>
    </row>
    <row r="24" ht="26.1" customHeight="1" spans="1:7">
      <c r="A24" s="561"/>
      <c r="B24" s="558" t="s">
        <v>956</v>
      </c>
      <c r="C24" s="559">
        <v>325800</v>
      </c>
      <c r="D24" s="559">
        <v>283446</v>
      </c>
      <c r="E24" s="562"/>
      <c r="G24" s="75"/>
    </row>
    <row r="25" ht="26.1" customHeight="1" spans="1:7">
      <c r="A25" s="561"/>
      <c r="B25" s="558" t="s">
        <v>957</v>
      </c>
      <c r="C25" s="559">
        <v>284800</v>
      </c>
      <c r="D25" s="559">
        <v>247776</v>
      </c>
      <c r="E25" s="562"/>
      <c r="G25" s="75"/>
    </row>
    <row r="26" ht="26.1" customHeight="1" spans="1:7">
      <c r="A26" s="561"/>
      <c r="B26" s="558" t="s">
        <v>958</v>
      </c>
      <c r="C26" s="559">
        <v>295800</v>
      </c>
      <c r="D26" s="559">
        <v>257346</v>
      </c>
      <c r="E26" s="562"/>
      <c r="G26" s="75"/>
    </row>
    <row r="27" ht="65" customHeight="1" spans="1:7">
      <c r="A27" s="564"/>
      <c r="B27" s="565" t="s">
        <v>959</v>
      </c>
      <c r="C27" s="547"/>
      <c r="D27" s="547"/>
      <c r="E27" s="566"/>
    </row>
    <row r="28" ht="30.75" customHeight="1" spans="1:7">
      <c r="A28" s="38" t="s">
        <v>333</v>
      </c>
      <c r="B28" s="556" t="s">
        <v>334</v>
      </c>
      <c r="C28" s="40" t="s">
        <v>335</v>
      </c>
      <c r="D28" s="39" t="s">
        <v>336</v>
      </c>
      <c r="E28" s="38" t="s">
        <v>417</v>
      </c>
    </row>
    <row r="29" ht="25.9" customHeight="1" spans="1:7">
      <c r="A29" s="567" t="s">
        <v>960</v>
      </c>
      <c r="B29" s="546" t="s">
        <v>961</v>
      </c>
      <c r="C29" s="568">
        <v>171800</v>
      </c>
      <c r="D29" s="568">
        <v>146030</v>
      </c>
      <c r="E29" s="447" t="s">
        <v>738</v>
      </c>
    </row>
    <row r="30" ht="25.9" customHeight="1" spans="1:7">
      <c r="A30" s="561"/>
      <c r="B30" s="546" t="s">
        <v>962</v>
      </c>
      <c r="C30" s="568">
        <v>181800</v>
      </c>
      <c r="D30" s="568">
        <v>154530</v>
      </c>
      <c r="E30" s="380"/>
    </row>
    <row r="31" ht="25.9" customHeight="1" spans="1:7">
      <c r="A31" s="561"/>
      <c r="B31" s="546" t="s">
        <v>963</v>
      </c>
      <c r="C31" s="568">
        <v>191800</v>
      </c>
      <c r="D31" s="568">
        <v>163030</v>
      </c>
      <c r="E31" s="380"/>
    </row>
    <row r="32" ht="25.9" customHeight="1" spans="1:7">
      <c r="A32" s="561"/>
      <c r="B32" s="546" t="s">
        <v>964</v>
      </c>
      <c r="C32" s="568">
        <v>196800</v>
      </c>
      <c r="D32" s="568">
        <v>167280</v>
      </c>
      <c r="E32" s="380"/>
    </row>
    <row r="33" ht="26.1" customHeight="1" spans="1:5">
      <c r="A33" s="561"/>
      <c r="B33" s="569" t="s">
        <v>965</v>
      </c>
      <c r="C33" s="568">
        <v>179800</v>
      </c>
      <c r="D33" s="568">
        <v>152830</v>
      </c>
      <c r="E33" s="380"/>
    </row>
    <row r="34" ht="26.1" customHeight="1" spans="1:5">
      <c r="A34" s="561"/>
      <c r="B34" s="569" t="s">
        <v>966</v>
      </c>
      <c r="C34" s="568">
        <v>189800</v>
      </c>
      <c r="D34" s="568">
        <v>161330</v>
      </c>
      <c r="E34" s="380"/>
    </row>
    <row r="35" ht="26.1" customHeight="1" spans="1:5">
      <c r="A35" s="561"/>
      <c r="B35" s="546" t="s">
        <v>967</v>
      </c>
      <c r="C35" s="568">
        <v>202800</v>
      </c>
      <c r="D35" s="568">
        <v>172380</v>
      </c>
      <c r="E35" s="380"/>
    </row>
    <row r="36" ht="26.1" customHeight="1" spans="1:5">
      <c r="A36" s="561"/>
      <c r="B36" s="546" t="s">
        <v>968</v>
      </c>
      <c r="C36" s="568">
        <v>191800</v>
      </c>
      <c r="D36" s="568">
        <v>163030</v>
      </c>
      <c r="E36" s="380"/>
    </row>
    <row r="37" ht="26.1" customHeight="1" spans="1:5">
      <c r="A37" s="561"/>
      <c r="B37" s="546" t="s">
        <v>969</v>
      </c>
      <c r="C37" s="568">
        <v>205800</v>
      </c>
      <c r="D37" s="568">
        <v>174930</v>
      </c>
      <c r="E37" s="380"/>
    </row>
    <row r="38" ht="26.1" customHeight="1" spans="1:5">
      <c r="A38" s="561"/>
      <c r="B38" s="546" t="s">
        <v>970</v>
      </c>
      <c r="C38" s="568">
        <v>211800</v>
      </c>
      <c r="D38" s="568">
        <v>180030</v>
      </c>
      <c r="E38" s="380"/>
    </row>
    <row r="39" ht="26.1" customHeight="1" spans="1:5">
      <c r="A39" s="561"/>
      <c r="B39" s="546" t="s">
        <v>971</v>
      </c>
      <c r="C39" s="568">
        <v>204800</v>
      </c>
      <c r="D39" s="568">
        <v>174080</v>
      </c>
      <c r="E39" s="380"/>
    </row>
    <row r="40" ht="26.1" customHeight="1" spans="1:5">
      <c r="A40" s="561"/>
      <c r="B40" s="546" t="s">
        <v>972</v>
      </c>
      <c r="C40" s="568">
        <v>206800</v>
      </c>
      <c r="D40" s="568">
        <v>175780</v>
      </c>
      <c r="E40" s="380"/>
    </row>
    <row r="41" ht="26.1" customHeight="1" spans="1:5">
      <c r="A41" s="561"/>
      <c r="B41" s="546" t="s">
        <v>973</v>
      </c>
      <c r="C41" s="568">
        <v>222800</v>
      </c>
      <c r="D41" s="568">
        <v>189380</v>
      </c>
      <c r="E41" s="380"/>
    </row>
    <row r="42" ht="26.1" customHeight="1" spans="1:5">
      <c r="A42" s="561"/>
      <c r="B42" s="546" t="s">
        <v>974</v>
      </c>
      <c r="C42" s="568">
        <v>226800</v>
      </c>
      <c r="D42" s="568">
        <v>192780</v>
      </c>
      <c r="E42" s="380"/>
    </row>
    <row r="43" ht="26.1" customHeight="1" spans="1:5">
      <c r="A43" s="561"/>
      <c r="B43" s="546" t="s">
        <v>975</v>
      </c>
      <c r="C43" s="568">
        <v>259800</v>
      </c>
      <c r="D43" s="568">
        <v>220830</v>
      </c>
      <c r="E43" s="380"/>
    </row>
    <row r="44" ht="90.95" customHeight="1" spans="1:5">
      <c r="A44" s="570"/>
      <c r="B44" s="565" t="s">
        <v>976</v>
      </c>
      <c r="C44" s="547"/>
      <c r="D44" s="547"/>
      <c r="E44" s="451"/>
    </row>
    <row r="45" ht="33.95" customHeight="1" spans="1:5">
      <c r="A45" s="38" t="s">
        <v>333</v>
      </c>
      <c r="B45" s="556" t="s">
        <v>334</v>
      </c>
      <c r="C45" s="40" t="s">
        <v>335</v>
      </c>
      <c r="D45" s="39" t="s">
        <v>336</v>
      </c>
      <c r="E45" s="38" t="s">
        <v>417</v>
      </c>
    </row>
    <row r="46" ht="26.1" customHeight="1" spans="1:5">
      <c r="A46" s="567" t="s">
        <v>977</v>
      </c>
      <c r="B46" s="546" t="s">
        <v>760</v>
      </c>
      <c r="C46" s="547">
        <v>132800</v>
      </c>
      <c r="D46" s="568">
        <v>107568</v>
      </c>
      <c r="E46" s="571" t="s">
        <v>768</v>
      </c>
    </row>
    <row r="47" ht="26.1" customHeight="1" spans="1:5">
      <c r="A47" s="561"/>
      <c r="B47" s="546" t="s">
        <v>978</v>
      </c>
      <c r="C47" s="547">
        <v>137800</v>
      </c>
      <c r="D47" s="568">
        <v>111618</v>
      </c>
      <c r="E47" s="572"/>
    </row>
    <row r="48" ht="26.1" customHeight="1" spans="1:5">
      <c r="A48" s="561"/>
      <c r="B48" s="546" t="s">
        <v>979</v>
      </c>
      <c r="C48" s="547">
        <v>149800</v>
      </c>
      <c r="D48" s="568">
        <v>121338</v>
      </c>
      <c r="E48" s="572"/>
    </row>
    <row r="49" ht="26.1" customHeight="1" spans="1:5">
      <c r="A49" s="561"/>
      <c r="B49" s="546" t="s">
        <v>980</v>
      </c>
      <c r="C49" s="547">
        <v>155800</v>
      </c>
      <c r="D49" s="568">
        <v>126198</v>
      </c>
      <c r="E49" s="572"/>
    </row>
    <row r="50" ht="26.1" customHeight="1" spans="1:5">
      <c r="A50" s="561"/>
      <c r="B50" s="546" t="s">
        <v>981</v>
      </c>
      <c r="C50" s="547">
        <v>145800</v>
      </c>
      <c r="D50" s="568">
        <v>118098</v>
      </c>
      <c r="E50" s="572"/>
    </row>
    <row r="51" ht="26.1" customHeight="1" spans="1:5">
      <c r="A51" s="561"/>
      <c r="B51" s="546" t="s">
        <v>982</v>
      </c>
      <c r="C51" s="547">
        <v>150800</v>
      </c>
      <c r="D51" s="568">
        <v>122148</v>
      </c>
      <c r="E51" s="572"/>
    </row>
    <row r="52" ht="26.1" customHeight="1" spans="1:5">
      <c r="A52" s="561"/>
      <c r="B52" s="546" t="s">
        <v>983</v>
      </c>
      <c r="C52" s="547">
        <v>159800</v>
      </c>
      <c r="D52" s="568">
        <v>129438</v>
      </c>
      <c r="E52" s="572"/>
    </row>
    <row r="53" ht="26.1" customHeight="1" spans="1:5">
      <c r="A53" s="561"/>
      <c r="B53" s="546" t="s">
        <v>984</v>
      </c>
      <c r="C53" s="547">
        <v>165800</v>
      </c>
      <c r="D53" s="568">
        <v>134298</v>
      </c>
      <c r="E53" s="572"/>
    </row>
    <row r="54" ht="26.1" customHeight="1" spans="1:5">
      <c r="A54" s="561"/>
      <c r="B54" s="546" t="s">
        <v>985</v>
      </c>
      <c r="C54" s="547">
        <v>172800</v>
      </c>
      <c r="D54" s="568">
        <v>139968</v>
      </c>
      <c r="E54" s="572"/>
    </row>
    <row r="55" ht="71" customHeight="1" spans="1:5">
      <c r="A55" s="570"/>
      <c r="B55" s="565" t="s">
        <v>986</v>
      </c>
      <c r="C55" s="547"/>
      <c r="D55" s="547"/>
      <c r="E55" s="453"/>
    </row>
    <row r="56" ht="33.95" customHeight="1" spans="1:5">
      <c r="A56" s="38" t="s">
        <v>333</v>
      </c>
      <c r="B56" s="556" t="s">
        <v>334</v>
      </c>
      <c r="C56" s="40" t="s">
        <v>335</v>
      </c>
      <c r="D56" s="39" t="s">
        <v>336</v>
      </c>
      <c r="E56" s="38" t="s">
        <v>417</v>
      </c>
    </row>
    <row r="57" ht="26.1" customHeight="1" spans="1:5">
      <c r="A57" s="573" t="s">
        <v>987</v>
      </c>
      <c r="B57" s="574" t="s">
        <v>988</v>
      </c>
      <c r="C57" s="445">
        <v>129800</v>
      </c>
      <c r="D57" s="568">
        <v>120714</v>
      </c>
      <c r="E57" s="454" t="s">
        <v>768</v>
      </c>
    </row>
    <row r="58" ht="26.1" customHeight="1" spans="1:5">
      <c r="A58" s="575"/>
      <c r="B58" s="574" t="s">
        <v>989</v>
      </c>
      <c r="C58" s="445">
        <v>132800</v>
      </c>
      <c r="D58" s="568">
        <v>123504</v>
      </c>
      <c r="E58" s="576"/>
    </row>
    <row r="59" ht="26.1" customHeight="1" spans="1:5">
      <c r="A59" s="575"/>
      <c r="B59" s="574" t="s">
        <v>990</v>
      </c>
      <c r="C59" s="445">
        <v>137800</v>
      </c>
      <c r="D59" s="568">
        <v>128154</v>
      </c>
      <c r="E59" s="576"/>
    </row>
    <row r="60" ht="26.1" customHeight="1" spans="1:5">
      <c r="A60" s="575"/>
      <c r="B60" s="574" t="s">
        <v>991</v>
      </c>
      <c r="C60" s="445">
        <v>142800</v>
      </c>
      <c r="D60" s="568">
        <v>132804</v>
      </c>
      <c r="E60" s="576"/>
    </row>
    <row r="61" ht="26.1" customHeight="1" spans="1:5">
      <c r="A61" s="575"/>
      <c r="B61" s="574" t="s">
        <v>992</v>
      </c>
      <c r="C61" s="445">
        <v>147800</v>
      </c>
      <c r="D61" s="568">
        <v>137454</v>
      </c>
      <c r="E61" s="576"/>
    </row>
    <row r="62" ht="26.1" customHeight="1" spans="1:5">
      <c r="A62" s="575"/>
      <c r="B62" s="574" t="s">
        <v>981</v>
      </c>
      <c r="C62" s="445">
        <v>129800</v>
      </c>
      <c r="D62" s="568">
        <v>120714</v>
      </c>
      <c r="E62" s="576"/>
    </row>
    <row r="63" ht="26.1" customHeight="1" spans="1:5">
      <c r="A63" s="575"/>
      <c r="B63" s="574" t="s">
        <v>982</v>
      </c>
      <c r="C63" s="445">
        <v>134800</v>
      </c>
      <c r="D63" s="568">
        <v>125364</v>
      </c>
      <c r="E63" s="576"/>
    </row>
    <row r="64" ht="26.1" customHeight="1" spans="1:5">
      <c r="A64" s="575"/>
      <c r="B64" s="574" t="s">
        <v>983</v>
      </c>
      <c r="C64" s="445">
        <v>135800</v>
      </c>
      <c r="D64" s="568">
        <v>126294</v>
      </c>
      <c r="E64" s="576"/>
    </row>
    <row r="65" ht="26.1" customHeight="1" spans="1:5">
      <c r="A65" s="575"/>
      <c r="B65" s="574" t="s">
        <v>984</v>
      </c>
      <c r="C65" s="445">
        <v>140800</v>
      </c>
      <c r="D65" s="568">
        <v>130944</v>
      </c>
      <c r="E65" s="576"/>
    </row>
    <row r="66" ht="26.1" customHeight="1" spans="1:5">
      <c r="A66" s="575"/>
      <c r="B66" s="574" t="s">
        <v>985</v>
      </c>
      <c r="C66" s="445">
        <v>148800</v>
      </c>
      <c r="D66" s="568">
        <v>138384</v>
      </c>
      <c r="E66" s="576"/>
    </row>
    <row r="67" ht="61.15" customHeight="1" spans="1:5">
      <c r="A67" s="577"/>
      <c r="B67" s="578" t="s">
        <v>993</v>
      </c>
      <c r="C67" s="579"/>
      <c r="D67" s="579"/>
      <c r="E67" s="576"/>
    </row>
    <row r="68" ht="33.95" customHeight="1" spans="1:5">
      <c r="A68" s="38" t="s">
        <v>333</v>
      </c>
      <c r="B68" s="556" t="s">
        <v>334</v>
      </c>
      <c r="C68" s="40" t="s">
        <v>335</v>
      </c>
      <c r="D68" s="39" t="s">
        <v>336</v>
      </c>
      <c r="E68" s="38" t="s">
        <v>417</v>
      </c>
    </row>
    <row r="69" ht="26.1" customHeight="1" spans="1:5">
      <c r="A69" s="580" t="s">
        <v>994</v>
      </c>
      <c r="B69" s="546" t="s">
        <v>995</v>
      </c>
      <c r="C69" s="547">
        <v>169800</v>
      </c>
      <c r="D69" s="547">
        <v>144330</v>
      </c>
      <c r="E69" s="581" t="s">
        <v>738</v>
      </c>
    </row>
    <row r="70" ht="26.1" customHeight="1" spans="1:5">
      <c r="A70" s="580"/>
      <c r="B70" s="546" t="s">
        <v>996</v>
      </c>
      <c r="C70" s="547">
        <v>181800</v>
      </c>
      <c r="D70" s="547">
        <v>154530</v>
      </c>
      <c r="E70" s="582"/>
    </row>
    <row r="71" ht="26.1" customHeight="1" spans="1:5">
      <c r="A71" s="580"/>
      <c r="B71" s="546" t="s">
        <v>997</v>
      </c>
      <c r="C71" s="547">
        <v>191800</v>
      </c>
      <c r="D71" s="547">
        <v>163030</v>
      </c>
      <c r="E71" s="582"/>
    </row>
    <row r="72" ht="26.1" customHeight="1" spans="1:5">
      <c r="A72" s="580"/>
      <c r="B72" s="546" t="s">
        <v>998</v>
      </c>
      <c r="C72" s="547">
        <v>201800</v>
      </c>
      <c r="D72" s="547">
        <v>171530</v>
      </c>
      <c r="E72" s="582"/>
    </row>
    <row r="73" ht="26.1" customHeight="1" spans="1:5">
      <c r="A73" s="580"/>
      <c r="B73" s="546" t="s">
        <v>999</v>
      </c>
      <c r="C73" s="547">
        <v>179800</v>
      </c>
      <c r="D73" s="547">
        <v>152830</v>
      </c>
      <c r="E73" s="582"/>
    </row>
    <row r="74" ht="26.1" customHeight="1" spans="1:5">
      <c r="A74" s="580"/>
      <c r="B74" s="546" t="s">
        <v>1000</v>
      </c>
      <c r="C74" s="547">
        <v>189800</v>
      </c>
      <c r="D74" s="547">
        <v>161330</v>
      </c>
      <c r="E74" s="582"/>
    </row>
    <row r="75" ht="26.1" customHeight="1" spans="1:5">
      <c r="A75" s="580"/>
      <c r="B75" s="546" t="s">
        <v>1001</v>
      </c>
      <c r="C75" s="547">
        <v>199800</v>
      </c>
      <c r="D75" s="547">
        <v>169830</v>
      </c>
      <c r="E75" s="582"/>
    </row>
    <row r="76" ht="26.1" customHeight="1" spans="1:5">
      <c r="A76" s="580"/>
      <c r="B76" s="546" t="s">
        <v>1002</v>
      </c>
      <c r="C76" s="547">
        <v>212800</v>
      </c>
      <c r="D76" s="547">
        <v>180880</v>
      </c>
      <c r="E76" s="582"/>
    </row>
    <row r="77" ht="26.1" customHeight="1" spans="1:5">
      <c r="A77" s="580"/>
      <c r="B77" s="546" t="s">
        <v>1003</v>
      </c>
      <c r="C77" s="547">
        <v>230800</v>
      </c>
      <c r="D77" s="547">
        <v>196180</v>
      </c>
      <c r="E77" s="582"/>
    </row>
    <row r="78" ht="100.15" customHeight="1" spans="1:5">
      <c r="A78" s="580"/>
      <c r="B78" s="578" t="s">
        <v>1004</v>
      </c>
      <c r="C78" s="583"/>
      <c r="D78" s="583"/>
      <c r="E78" s="582"/>
    </row>
    <row r="79" ht="33.95" customHeight="1" spans="1:5">
      <c r="A79" s="38" t="s">
        <v>333</v>
      </c>
      <c r="B79" s="556" t="s">
        <v>334</v>
      </c>
      <c r="C79" s="40" t="s">
        <v>335</v>
      </c>
      <c r="D79" s="39" t="s">
        <v>336</v>
      </c>
      <c r="E79" s="38" t="s">
        <v>417</v>
      </c>
    </row>
    <row r="80" ht="30" customHeight="1" spans="1:5">
      <c r="A80" s="584" t="s">
        <v>1005</v>
      </c>
      <c r="B80" s="585" t="s">
        <v>1006</v>
      </c>
      <c r="C80" s="45">
        <v>109800</v>
      </c>
      <c r="D80" s="45">
        <v>108702</v>
      </c>
      <c r="E80" s="586" t="s">
        <v>768</v>
      </c>
    </row>
    <row r="81" ht="30" customHeight="1" spans="1:6">
      <c r="A81" s="587"/>
      <c r="B81" s="585" t="s">
        <v>1007</v>
      </c>
      <c r="C81" s="45">
        <v>119800</v>
      </c>
      <c r="D81" s="45">
        <v>118602</v>
      </c>
      <c r="E81" s="572"/>
    </row>
    <row r="82" ht="30" customHeight="1" spans="1:6">
      <c r="A82" s="587"/>
      <c r="B82" s="588" t="s">
        <v>1008</v>
      </c>
      <c r="C82" s="45">
        <v>129800</v>
      </c>
      <c r="D82" s="45">
        <v>128502</v>
      </c>
      <c r="E82" s="572"/>
    </row>
    <row r="83" ht="30" customHeight="1" spans="1:6">
      <c r="A83" s="587"/>
      <c r="B83" s="588" t="s">
        <v>1009</v>
      </c>
      <c r="C83" s="45">
        <v>139800</v>
      </c>
      <c r="D83" s="45">
        <v>138402</v>
      </c>
      <c r="E83" s="572"/>
    </row>
    <row r="84" ht="30" customHeight="1" spans="1:6">
      <c r="A84" s="587"/>
      <c r="B84" s="588" t="s">
        <v>1010</v>
      </c>
      <c r="C84" s="45">
        <v>149800</v>
      </c>
      <c r="D84" s="45">
        <v>148302</v>
      </c>
      <c r="E84" s="572"/>
    </row>
    <row r="85" ht="30" customHeight="1" spans="1:6">
      <c r="A85" s="587"/>
      <c r="B85" s="588" t="s">
        <v>1011</v>
      </c>
      <c r="C85" s="45">
        <v>159800</v>
      </c>
      <c r="D85" s="45">
        <v>158202</v>
      </c>
      <c r="E85" s="572"/>
    </row>
    <row r="86" ht="30" customHeight="1" spans="1:6">
      <c r="A86" s="587"/>
      <c r="B86" s="588" t="s">
        <v>1012</v>
      </c>
      <c r="C86" s="45">
        <v>159800</v>
      </c>
      <c r="D86" s="45">
        <v>158202</v>
      </c>
      <c r="E86" s="572"/>
    </row>
    <row r="87" ht="83.1" customHeight="1" spans="1:6">
      <c r="A87" s="589"/>
      <c r="B87" s="590" t="s">
        <v>1013</v>
      </c>
      <c r="C87" s="591"/>
      <c r="D87" s="591"/>
      <c r="E87" s="592"/>
    </row>
    <row r="88" s="4" customFormat="1" ht="30" customHeight="1" spans="1:6">
      <c r="A88" s="38" t="s">
        <v>333</v>
      </c>
      <c r="B88" s="556" t="s">
        <v>334</v>
      </c>
      <c r="C88" s="40" t="s">
        <v>335</v>
      </c>
      <c r="D88" s="39" t="s">
        <v>336</v>
      </c>
      <c r="E88" s="38" t="s">
        <v>417</v>
      </c>
      <c r="F88" s="593"/>
    </row>
    <row r="89" s="4" customFormat="1" ht="30" customHeight="1" spans="1:6">
      <c r="A89" s="584" t="s">
        <v>1014</v>
      </c>
      <c r="B89" s="585" t="s">
        <v>1015</v>
      </c>
      <c r="C89" s="45">
        <v>179800</v>
      </c>
      <c r="D89" s="45">
        <v>167214</v>
      </c>
      <c r="E89" s="586" t="s">
        <v>768</v>
      </c>
      <c r="F89" s="593"/>
    </row>
    <row r="90" s="4" customFormat="1" ht="30" customHeight="1" spans="1:6">
      <c r="A90" s="587"/>
      <c r="B90" s="585" t="s">
        <v>1016</v>
      </c>
      <c r="C90" s="45">
        <v>199800</v>
      </c>
      <c r="D90" s="45">
        <v>185814</v>
      </c>
      <c r="E90" s="572"/>
      <c r="F90" s="593"/>
    </row>
    <row r="91" s="4" customFormat="1" ht="30" customHeight="1" spans="1:6">
      <c r="A91" s="587"/>
      <c r="B91" s="585" t="s">
        <v>1017</v>
      </c>
      <c r="C91" s="45">
        <v>219800</v>
      </c>
      <c r="D91" s="45">
        <v>204414</v>
      </c>
      <c r="E91" s="572"/>
      <c r="F91" s="593"/>
    </row>
    <row r="92" s="4" customFormat="1" ht="30" customHeight="1" spans="1:6">
      <c r="A92" s="587"/>
      <c r="B92" s="585" t="s">
        <v>1018</v>
      </c>
      <c r="C92" s="45">
        <v>238800</v>
      </c>
      <c r="D92" s="45">
        <v>222084</v>
      </c>
      <c r="E92" s="572"/>
      <c r="F92" s="593"/>
    </row>
    <row r="93" s="4" customFormat="1" ht="108" customHeight="1" spans="1:6">
      <c r="A93" s="589"/>
      <c r="B93" s="590" t="s">
        <v>1019</v>
      </c>
      <c r="C93" s="594"/>
      <c r="D93" s="594"/>
      <c r="E93" s="592"/>
      <c r="F93" s="593"/>
    </row>
    <row r="94" s="4" customFormat="1" ht="30" customHeight="1" spans="1:6">
      <c r="A94" s="267" t="s">
        <v>412</v>
      </c>
      <c r="B94" s="267"/>
      <c r="C94" s="595"/>
      <c r="D94" s="595"/>
      <c r="E94" s="596"/>
      <c r="F94" s="593"/>
    </row>
    <row r="95" s="4" customFormat="1" ht="18.75" customHeight="1" spans="1:6">
      <c r="A95" s="57" t="s">
        <v>528</v>
      </c>
      <c r="B95" s="57"/>
      <c r="C95" s="597"/>
      <c r="D95" s="597"/>
      <c r="E95" s="598"/>
      <c r="F95" s="593"/>
    </row>
  </sheetData>
  <mergeCells count="30">
    <mergeCell ref="A1:E1"/>
    <mergeCell ref="A2:E2"/>
    <mergeCell ref="A3:E3"/>
    <mergeCell ref="A4:E4"/>
    <mergeCell ref="B16:D16"/>
    <mergeCell ref="B27:D27"/>
    <mergeCell ref="B44:D44"/>
    <mergeCell ref="B55:D55"/>
    <mergeCell ref="B67:D67"/>
    <mergeCell ref="B78:D78"/>
    <mergeCell ref="B87:D87"/>
    <mergeCell ref="B93:D93"/>
    <mergeCell ref="A94:E94"/>
    <mergeCell ref="A95:E95"/>
    <mergeCell ref="A6:A16"/>
    <mergeCell ref="A18:A27"/>
    <mergeCell ref="A29:A44"/>
    <mergeCell ref="A46:A55"/>
    <mergeCell ref="A57:A67"/>
    <mergeCell ref="A69:A78"/>
    <mergeCell ref="A80:A87"/>
    <mergeCell ref="A89:A93"/>
    <mergeCell ref="E6:E16"/>
    <mergeCell ref="E18:E27"/>
    <mergeCell ref="E29:E44"/>
    <mergeCell ref="E46:E55"/>
    <mergeCell ref="E57:E67"/>
    <mergeCell ref="E69:E78"/>
    <mergeCell ref="E80:E87"/>
    <mergeCell ref="E89:E93"/>
  </mergeCells>
  <pageMargins left="0.7" right="0.7" top="0.75" bottom="0.75"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40"/>
  <sheetViews>
    <sheetView workbookViewId="0">
      <selection activeCell="A1" sqref="A1:F1"/>
    </sheetView>
  </sheetViews>
  <sheetFormatPr defaultColWidth="9" defaultRowHeight="16.5" outlineLevelCol="7"/>
  <cols>
    <col min="1" max="1" width="14.6333333333333" style="459" customWidth="1"/>
    <col min="2" max="2" width="54.6333333333333" style="459" customWidth="1"/>
    <col min="3" max="4" width="20.6333333333333" style="460" customWidth="1"/>
    <col min="5" max="5" width="20.6333333333333" style="461" customWidth="1"/>
    <col min="6" max="6" width="20.6333333333333" style="462" customWidth="1"/>
    <col min="7" max="7" width="9" style="148"/>
    <col min="8" max="8" width="12.8833333333333" style="148" customWidth="1"/>
    <col min="9" max="16384" width="9" style="148"/>
  </cols>
  <sheetData>
    <row r="1" ht="39.95" customHeight="1" spans="1:7">
      <c r="A1" s="159" t="s">
        <v>35</v>
      </c>
      <c r="B1" s="463"/>
      <c r="C1" s="161"/>
      <c r="D1" s="161"/>
      <c r="E1" s="162"/>
      <c r="F1" s="464"/>
    </row>
    <row r="2" ht="30" customHeight="1" spans="1:7">
      <c r="A2" s="465" t="s">
        <v>747</v>
      </c>
      <c r="B2" s="466"/>
      <c r="C2" s="467"/>
      <c r="D2" s="467"/>
      <c r="E2" s="468"/>
      <c r="F2" s="469"/>
      <c r="G2" s="470"/>
    </row>
    <row r="3" ht="60" customHeight="1" spans="1:7">
      <c r="A3" s="471" t="s">
        <v>329</v>
      </c>
      <c r="B3" s="471"/>
      <c r="C3" s="471"/>
      <c r="D3" s="471"/>
      <c r="E3" s="471"/>
      <c r="F3" s="471"/>
      <c r="G3" s="470"/>
    </row>
    <row r="4" ht="90" customHeight="1" spans="1:7">
      <c r="A4" s="472" t="s">
        <v>1020</v>
      </c>
      <c r="B4" s="473"/>
      <c r="C4" s="474"/>
      <c r="D4" s="474"/>
      <c r="E4" s="475"/>
      <c r="F4" s="476"/>
    </row>
    <row r="5" customFormat="1" ht="33.95" customHeight="1" spans="1:7">
      <c r="A5" s="89" t="s">
        <v>333</v>
      </c>
      <c r="B5" s="38" t="s">
        <v>334</v>
      </c>
      <c r="C5" s="39" t="s">
        <v>335</v>
      </c>
      <c r="D5" s="39" t="s">
        <v>336</v>
      </c>
      <c r="E5" s="41" t="s">
        <v>338</v>
      </c>
      <c r="F5" s="89" t="s">
        <v>417</v>
      </c>
    </row>
    <row r="6" customFormat="1" ht="26.1" customHeight="1" spans="1:7">
      <c r="A6" s="477" t="s">
        <v>1021</v>
      </c>
      <c r="B6" s="478" t="s">
        <v>1022</v>
      </c>
      <c r="C6" s="479">
        <v>289900</v>
      </c>
      <c r="D6" s="480">
        <v>206900</v>
      </c>
      <c r="E6" s="481">
        <f>1-D6/C6</f>
        <v>0.286305622628493</v>
      </c>
      <c r="F6" s="482" t="s">
        <v>678</v>
      </c>
    </row>
    <row r="7" customFormat="1" ht="26.1" customHeight="1" spans="1:7">
      <c r="A7" s="477"/>
      <c r="B7" s="478" t="s">
        <v>1023</v>
      </c>
      <c r="C7" s="479">
        <v>299900</v>
      </c>
      <c r="D7" s="480">
        <v>215900</v>
      </c>
      <c r="E7" s="481">
        <f>1-D7/C7</f>
        <v>0.280093364454818</v>
      </c>
      <c r="F7" s="483"/>
    </row>
    <row r="8" customFormat="1" ht="26.1" customHeight="1" spans="1:7">
      <c r="A8" s="477"/>
      <c r="B8" s="478" t="s">
        <v>1024</v>
      </c>
      <c r="C8" s="479">
        <v>320900</v>
      </c>
      <c r="D8" s="480">
        <v>245900</v>
      </c>
      <c r="E8" s="481">
        <f>1-D8/C8</f>
        <v>0.233717669055781</v>
      </c>
      <c r="F8" s="483"/>
    </row>
    <row r="9" customFormat="1" ht="34" customHeight="1" spans="1:7">
      <c r="A9" s="477"/>
      <c r="B9" s="484" t="s">
        <v>1025</v>
      </c>
      <c r="C9" s="485"/>
      <c r="D9" s="485"/>
      <c r="E9" s="485"/>
      <c r="F9" s="483"/>
    </row>
    <row r="10" customFormat="1" ht="26.1" customHeight="1" spans="1:7">
      <c r="A10" s="171" t="s">
        <v>333</v>
      </c>
      <c r="B10" s="38" t="s">
        <v>334</v>
      </c>
      <c r="C10" s="39" t="s">
        <v>335</v>
      </c>
      <c r="D10" s="39" t="s">
        <v>336</v>
      </c>
      <c r="E10" s="41" t="s">
        <v>338</v>
      </c>
      <c r="F10" s="171" t="s">
        <v>417</v>
      </c>
    </row>
    <row r="11" customFormat="1" ht="26.1" customHeight="1" spans="1:7">
      <c r="A11" s="477" t="s">
        <v>1026</v>
      </c>
      <c r="B11" s="478" t="s">
        <v>1027</v>
      </c>
      <c r="C11" s="479">
        <v>369900</v>
      </c>
      <c r="D11" s="480">
        <v>289900</v>
      </c>
      <c r="E11" s="481">
        <f>1-D11/C11</f>
        <v>0.216274668829413</v>
      </c>
      <c r="F11" s="482" t="s">
        <v>678</v>
      </c>
    </row>
    <row r="12" customFormat="1" ht="26.1" customHeight="1" spans="1:7">
      <c r="A12" s="477"/>
      <c r="B12" s="478" t="s">
        <v>1028</v>
      </c>
      <c r="C12" s="479">
        <v>399900</v>
      </c>
      <c r="D12" s="480">
        <v>309900</v>
      </c>
      <c r="E12" s="481">
        <f>1-D12/C12</f>
        <v>0.225056264066017</v>
      </c>
      <c r="F12" s="483"/>
    </row>
    <row r="13" customFormat="1" ht="26.1" customHeight="1" spans="1:7">
      <c r="A13" s="477"/>
      <c r="B13" s="478" t="s">
        <v>763</v>
      </c>
      <c r="C13" s="479">
        <v>429900</v>
      </c>
      <c r="D13" s="480">
        <v>329900</v>
      </c>
      <c r="E13" s="481">
        <f>1-D13/C13</f>
        <v>0.232612235403582</v>
      </c>
      <c r="F13" s="483"/>
    </row>
    <row r="14" customFormat="1" ht="39" customHeight="1" spans="1:7">
      <c r="A14" s="477"/>
      <c r="B14" s="484" t="s">
        <v>1029</v>
      </c>
      <c r="C14" s="485"/>
      <c r="D14" s="485"/>
      <c r="E14" s="485"/>
      <c r="F14" s="483"/>
    </row>
    <row r="15" customFormat="1" ht="26.1" customHeight="1" spans="1:7">
      <c r="A15" s="171" t="s">
        <v>333</v>
      </c>
      <c r="B15" s="38" t="s">
        <v>334</v>
      </c>
      <c r="C15" s="39" t="s">
        <v>335</v>
      </c>
      <c r="D15" s="39" t="s">
        <v>336</v>
      </c>
      <c r="E15" s="41" t="s">
        <v>338</v>
      </c>
      <c r="F15" s="171" t="s">
        <v>417</v>
      </c>
    </row>
    <row r="16" customFormat="1" ht="26.1" customHeight="1" spans="1:7">
      <c r="A16" s="477" t="s">
        <v>1030</v>
      </c>
      <c r="B16" s="486" t="s">
        <v>1031</v>
      </c>
      <c r="C16" s="487">
        <v>229700</v>
      </c>
      <c r="D16" s="488">
        <v>159900</v>
      </c>
      <c r="E16" s="481">
        <f>1-D16/C16</f>
        <v>0.30387461906835</v>
      </c>
      <c r="F16" s="482" t="s">
        <v>668</v>
      </c>
    </row>
    <row r="17" customFormat="1" ht="26.1" customHeight="1" spans="1:8">
      <c r="A17" s="477"/>
      <c r="B17" s="486" t="s">
        <v>1032</v>
      </c>
      <c r="C17" s="487">
        <v>262700</v>
      </c>
      <c r="D17" s="488">
        <v>179900</v>
      </c>
      <c r="E17" s="481">
        <f>1-D17/C17</f>
        <v>0.315188427864484</v>
      </c>
      <c r="F17" s="483"/>
    </row>
    <row r="18" customFormat="1" ht="26.1" customHeight="1" spans="1:8">
      <c r="A18" s="477"/>
      <c r="B18" s="486" t="s">
        <v>1033</v>
      </c>
      <c r="C18" s="487">
        <v>275700</v>
      </c>
      <c r="D18" s="488">
        <v>189900</v>
      </c>
      <c r="E18" s="481">
        <f>1-D18/C18</f>
        <v>0.311207834602829</v>
      </c>
      <c r="F18" s="483"/>
    </row>
    <row r="19" s="151" customFormat="1" ht="33.95" customHeight="1" spans="1:8">
      <c r="A19" s="477"/>
      <c r="B19" s="484" t="s">
        <v>1034</v>
      </c>
      <c r="C19" s="485"/>
      <c r="D19" s="485"/>
      <c r="E19" s="485"/>
      <c r="F19" s="483"/>
    </row>
    <row r="20" s="149" customFormat="1" ht="33.95" customHeight="1" spans="1:8">
      <c r="A20" s="171" t="s">
        <v>333</v>
      </c>
      <c r="B20" s="38" t="s">
        <v>334</v>
      </c>
      <c r="C20" s="39" t="s">
        <v>335</v>
      </c>
      <c r="D20" s="40" t="s">
        <v>336</v>
      </c>
      <c r="E20" s="41" t="s">
        <v>338</v>
      </c>
      <c r="F20" s="171" t="s">
        <v>417</v>
      </c>
    </row>
    <row r="21" s="457" customFormat="1" ht="26.1" customHeight="1" spans="1:8">
      <c r="A21" s="489" t="s">
        <v>1035</v>
      </c>
      <c r="B21" s="183" t="s">
        <v>1036</v>
      </c>
      <c r="C21" s="490">
        <v>379900</v>
      </c>
      <c r="D21" s="491">
        <v>244900</v>
      </c>
      <c r="E21" s="481">
        <f>1-D21/C21</f>
        <v>0.355356672808634</v>
      </c>
      <c r="F21" s="492" t="s">
        <v>1037</v>
      </c>
      <c r="G21" s="493"/>
    </row>
    <row r="22" ht="26.1" customHeight="1" spans="1:8">
      <c r="A22" s="489"/>
      <c r="B22" s="183" t="s">
        <v>1032</v>
      </c>
      <c r="C22" s="490">
        <v>399900</v>
      </c>
      <c r="D22" s="491">
        <v>265900</v>
      </c>
      <c r="E22" s="481">
        <f>1-D22/C22</f>
        <v>0.335083770942736</v>
      </c>
      <c r="F22" s="494"/>
      <c r="G22" s="470"/>
    </row>
    <row r="23" ht="26.1" customHeight="1" spans="1:8">
      <c r="A23" s="489"/>
      <c r="B23" s="183" t="s">
        <v>1033</v>
      </c>
      <c r="C23" s="490">
        <v>419900</v>
      </c>
      <c r="D23" s="491">
        <v>295900</v>
      </c>
      <c r="E23" s="481">
        <f>1-D23/C23</f>
        <v>0.295308406763515</v>
      </c>
      <c r="F23" s="494"/>
      <c r="G23" s="470"/>
    </row>
    <row r="24" ht="26.1" customHeight="1" spans="1:8">
      <c r="A24" s="489"/>
      <c r="B24" s="183" t="s">
        <v>1038</v>
      </c>
      <c r="C24" s="490">
        <v>459900</v>
      </c>
      <c r="D24" s="491">
        <v>335900</v>
      </c>
      <c r="E24" s="481">
        <v>0.28</v>
      </c>
      <c r="F24" s="494"/>
      <c r="G24" s="470"/>
    </row>
    <row r="25" ht="39" customHeight="1" spans="1:8">
      <c r="A25" s="489"/>
      <c r="B25" s="495" t="s">
        <v>1039</v>
      </c>
      <c r="C25" s="496"/>
      <c r="D25" s="496"/>
      <c r="E25" s="496"/>
      <c r="F25" s="494"/>
      <c r="G25" s="470"/>
    </row>
    <row r="26" s="149" customFormat="1" ht="33.95" customHeight="1" spans="1:8">
      <c r="A26" s="22" t="s">
        <v>333</v>
      </c>
      <c r="B26" s="38" t="s">
        <v>334</v>
      </c>
      <c r="C26" s="39" t="s">
        <v>335</v>
      </c>
      <c r="D26" s="40" t="s">
        <v>336</v>
      </c>
      <c r="E26" s="41" t="s">
        <v>338</v>
      </c>
      <c r="F26" s="494"/>
      <c r="G26" s="497"/>
    </row>
    <row r="27" ht="26.1" customHeight="1" spans="1:8">
      <c r="A27" s="498" t="s">
        <v>1040</v>
      </c>
      <c r="B27" s="499" t="s">
        <v>1041</v>
      </c>
      <c r="C27" s="490">
        <v>449900</v>
      </c>
      <c r="D27" s="491">
        <v>349900</v>
      </c>
      <c r="E27" s="481">
        <f>1-D27/C27</f>
        <v>0.222271615914648</v>
      </c>
      <c r="F27" s="494"/>
      <c r="G27" s="470"/>
      <c r="H27" s="500"/>
    </row>
    <row r="28" s="151" customFormat="1" ht="26.1" customHeight="1" spans="1:8">
      <c r="A28" s="501"/>
      <c r="B28" s="499" t="s">
        <v>1042</v>
      </c>
      <c r="C28" s="490">
        <v>469900</v>
      </c>
      <c r="D28" s="491">
        <v>369900</v>
      </c>
      <c r="E28" s="481">
        <f>1-D28/C28</f>
        <v>0.212811236433284</v>
      </c>
      <c r="F28" s="494"/>
    </row>
    <row r="29" s="151" customFormat="1" ht="26.1" customHeight="1" spans="1:8">
      <c r="A29" s="501"/>
      <c r="B29" s="499" t="s">
        <v>1043</v>
      </c>
      <c r="C29" s="490">
        <v>509900</v>
      </c>
      <c r="D29" s="491">
        <v>409900</v>
      </c>
      <c r="E29" s="481">
        <v>0.28</v>
      </c>
      <c r="F29" s="494"/>
    </row>
    <row r="30" s="151" customFormat="1" ht="40" customHeight="1" spans="1:8">
      <c r="A30" s="501"/>
      <c r="B30" s="502" t="s">
        <v>1044</v>
      </c>
      <c r="C30" s="503"/>
      <c r="D30" s="503"/>
      <c r="E30" s="503"/>
      <c r="F30" s="494"/>
    </row>
    <row r="31" s="458" customFormat="1" ht="33.95" customHeight="1" spans="1:8">
      <c r="A31" s="38" t="s">
        <v>333</v>
      </c>
      <c r="B31" s="38" t="s">
        <v>334</v>
      </c>
      <c r="C31" s="39" t="s">
        <v>335</v>
      </c>
      <c r="D31" s="39" t="s">
        <v>336</v>
      </c>
      <c r="E31" s="41" t="s">
        <v>338</v>
      </c>
      <c r="F31" s="89" t="s">
        <v>417</v>
      </c>
    </row>
    <row r="32" s="458" customFormat="1" ht="26.1" customHeight="1" spans="1:8">
      <c r="A32" s="504" t="s">
        <v>1045</v>
      </c>
      <c r="B32" s="505" t="s">
        <v>1046</v>
      </c>
      <c r="C32" s="491">
        <v>229900</v>
      </c>
      <c r="D32" s="506">
        <v>169900</v>
      </c>
      <c r="E32" s="481">
        <f>1-D32/C32</f>
        <v>0.260983036102653</v>
      </c>
      <c r="F32" s="507" t="s">
        <v>768</v>
      </c>
    </row>
    <row r="33" s="458" customFormat="1" ht="26.1" customHeight="1" spans="1:6">
      <c r="A33" s="178"/>
      <c r="B33" s="508" t="s">
        <v>1047</v>
      </c>
      <c r="C33" s="491">
        <v>239900</v>
      </c>
      <c r="D33" s="509">
        <v>179900</v>
      </c>
      <c r="E33" s="510">
        <f>1-D33/C33</f>
        <v>0.250104210087536</v>
      </c>
      <c r="F33" s="507"/>
    </row>
    <row r="34" s="458" customFormat="1" ht="26.1" customHeight="1" spans="1:6">
      <c r="A34" s="178"/>
      <c r="B34" s="511" t="s">
        <v>1048</v>
      </c>
      <c r="C34" s="512">
        <v>259900</v>
      </c>
      <c r="D34" s="513">
        <v>199900</v>
      </c>
      <c r="E34" s="514">
        <f>1-D34/C34</f>
        <v>0.230858022316276</v>
      </c>
      <c r="F34" s="507"/>
    </row>
    <row r="35" s="458" customFormat="1" ht="26.1" customHeight="1" spans="1:6">
      <c r="A35" s="515"/>
      <c r="B35" s="516" t="s">
        <v>1049</v>
      </c>
      <c r="C35" s="517"/>
      <c r="D35" s="517"/>
      <c r="E35" s="517"/>
      <c r="F35" s="507"/>
    </row>
    <row r="36" customFormat="1" ht="33.95" customHeight="1" spans="1:6">
      <c r="A36" s="38" t="s">
        <v>333</v>
      </c>
      <c r="B36" s="22" t="s">
        <v>334</v>
      </c>
      <c r="C36" s="23" t="s">
        <v>335</v>
      </c>
      <c r="D36" s="23" t="s">
        <v>336</v>
      </c>
      <c r="E36" s="25" t="s">
        <v>338</v>
      </c>
      <c r="F36" s="38" t="s">
        <v>417</v>
      </c>
    </row>
    <row r="37" customFormat="1" ht="26.1" customHeight="1" spans="1:6">
      <c r="A37" s="518" t="s">
        <v>1050</v>
      </c>
      <c r="B37" s="519" t="s">
        <v>1051</v>
      </c>
      <c r="C37" s="487">
        <v>196900</v>
      </c>
      <c r="D37" s="488">
        <v>139900</v>
      </c>
      <c r="E37" s="481">
        <f>1-D37/C37</f>
        <v>0.289487049263586</v>
      </c>
      <c r="F37" s="520" t="s">
        <v>768</v>
      </c>
    </row>
    <row r="38" customFormat="1" ht="26.1" customHeight="1" spans="1:6">
      <c r="A38" s="521"/>
      <c r="B38" s="522" t="s">
        <v>1052</v>
      </c>
      <c r="C38" s="487">
        <v>204900</v>
      </c>
      <c r="D38" s="523">
        <v>149900</v>
      </c>
      <c r="E38" s="510">
        <f>1-D38/C38</f>
        <v>0.268423621278672</v>
      </c>
      <c r="F38" s="524"/>
    </row>
    <row r="39" customFormat="1" ht="26.1" customHeight="1" spans="1:6">
      <c r="A39" s="525"/>
      <c r="B39" s="526" t="s">
        <v>1053</v>
      </c>
      <c r="C39" s="527"/>
      <c r="D39" s="527"/>
      <c r="E39" s="528"/>
      <c r="F39" s="529"/>
    </row>
    <row r="40" spans="1:6">
      <c r="A40" s="57" t="s">
        <v>528</v>
      </c>
      <c r="B40" s="57"/>
      <c r="C40" s="107"/>
      <c r="D40" s="107"/>
      <c r="E40" s="108"/>
      <c r="F40" s="57"/>
    </row>
  </sheetData>
  <mergeCells count="25">
    <mergeCell ref="A1:F1"/>
    <mergeCell ref="A2:F2"/>
    <mergeCell ref="A3:F3"/>
    <mergeCell ref="A4:F4"/>
    <mergeCell ref="B9:E9"/>
    <mergeCell ref="B14:E14"/>
    <mergeCell ref="B19:E19"/>
    <mergeCell ref="B25:E25"/>
    <mergeCell ref="B30:E30"/>
    <mergeCell ref="B35:E35"/>
    <mergeCell ref="B39:E39"/>
    <mergeCell ref="A40:F40"/>
    <mergeCell ref="A6:A9"/>
    <mergeCell ref="A11:A14"/>
    <mergeCell ref="A16:A19"/>
    <mergeCell ref="A21:A25"/>
    <mergeCell ref="A27:A30"/>
    <mergeCell ref="A32:A35"/>
    <mergeCell ref="A37:A39"/>
    <mergeCell ref="F6:F9"/>
    <mergeCell ref="F11:F14"/>
    <mergeCell ref="F16:F19"/>
    <mergeCell ref="F21:F30"/>
    <mergeCell ref="F32:F35"/>
    <mergeCell ref="F37:F39"/>
  </mergeCells>
  <pageMargins left="0.7" right="0.7" top="0.75" bottom="0.75"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76"/>
  <sheetViews>
    <sheetView workbookViewId="0">
      <selection activeCell="A1" sqref="A1:F1"/>
    </sheetView>
  </sheetViews>
  <sheetFormatPr defaultColWidth="9" defaultRowHeight="17.25"/>
  <cols>
    <col min="1" max="1" width="14.6333333333333" style="365" customWidth="1"/>
    <col min="2" max="2" width="58.5" style="59" customWidth="1"/>
    <col min="3" max="3" width="20.6333333333333" style="366" customWidth="1"/>
    <col min="4" max="4" width="20.6333333333333" style="367" customWidth="1"/>
    <col min="5" max="5" width="20.6333333333333" style="368" customWidth="1"/>
    <col min="6" max="6" width="20.6333333333333" style="369" customWidth="1"/>
    <col min="7" max="7" width="9" style="10"/>
    <col min="8" max="8" width="12.6333333333333" style="10" customWidth="1"/>
    <col min="9" max="9" width="12.1333333333333" style="10"/>
    <col min="10" max="16384" width="9" style="10"/>
  </cols>
  <sheetData>
    <row r="1" ht="39.95" customHeight="1" spans="1:9">
      <c r="A1" s="11" t="s">
        <v>20</v>
      </c>
      <c r="B1" s="282"/>
      <c r="C1" s="13"/>
      <c r="D1" s="13"/>
      <c r="E1" s="14"/>
      <c r="F1" s="284"/>
    </row>
    <row r="2" ht="30" customHeight="1" spans="1:9">
      <c r="A2" s="60" t="s">
        <v>1054</v>
      </c>
      <c r="B2" s="370"/>
      <c r="C2" s="62"/>
      <c r="D2" s="62"/>
      <c r="E2" s="63"/>
      <c r="F2" s="371"/>
      <c r="G2" s="20"/>
    </row>
    <row r="3" s="363" customFormat="1" ht="60" customHeight="1" spans="1:9">
      <c r="A3" s="372" t="s">
        <v>329</v>
      </c>
      <c r="B3" s="372"/>
      <c r="C3" s="372"/>
      <c r="D3" s="372"/>
      <c r="E3" s="372"/>
      <c r="F3" s="372"/>
      <c r="G3" s="373"/>
    </row>
    <row r="4" s="1" customFormat="1" ht="33.95" customHeight="1" spans="1:9">
      <c r="A4" s="22" t="s">
        <v>333</v>
      </c>
      <c r="B4" s="22" t="s">
        <v>334</v>
      </c>
      <c r="C4" s="23" t="s">
        <v>335</v>
      </c>
      <c r="D4" s="24" t="s">
        <v>336</v>
      </c>
      <c r="E4" s="25" t="s">
        <v>338</v>
      </c>
      <c r="F4" s="22" t="s">
        <v>417</v>
      </c>
    </row>
    <row r="5" ht="26.1" customHeight="1" spans="1:9">
      <c r="A5" s="374" t="s">
        <v>1055</v>
      </c>
      <c r="B5" s="375" t="s">
        <v>1056</v>
      </c>
      <c r="C5" s="376">
        <v>186800</v>
      </c>
      <c r="D5" s="376">
        <v>131700</v>
      </c>
      <c r="E5" s="377">
        <f>1-D5/C5</f>
        <v>0.294967880085653</v>
      </c>
      <c r="F5" s="378" t="s">
        <v>668</v>
      </c>
    </row>
    <row r="6" ht="26.1" customHeight="1" spans="1:9">
      <c r="A6" s="379"/>
      <c r="B6" s="375" t="s">
        <v>1057</v>
      </c>
      <c r="C6" s="376">
        <v>217000</v>
      </c>
      <c r="D6" s="376">
        <v>156400</v>
      </c>
      <c r="E6" s="377">
        <f>1-D6/C6</f>
        <v>0.27926267281106</v>
      </c>
      <c r="F6" s="380"/>
    </row>
    <row r="7" ht="47.1" customHeight="1" spans="1:9">
      <c r="A7" s="381"/>
      <c r="B7" s="382" t="s">
        <v>1058</v>
      </c>
      <c r="C7" s="383"/>
      <c r="D7" s="383"/>
      <c r="E7" s="384"/>
      <c r="F7" s="385"/>
    </row>
    <row r="8" ht="26.1" customHeight="1" spans="1:9">
      <c r="A8" s="379" t="s">
        <v>1059</v>
      </c>
      <c r="B8" s="386" t="s">
        <v>1060</v>
      </c>
      <c r="C8" s="376">
        <v>236800</v>
      </c>
      <c r="D8" s="376">
        <v>170100</v>
      </c>
      <c r="E8" s="377">
        <f>1-D8/C8</f>
        <v>0.281672297297297</v>
      </c>
      <c r="F8" s="387" t="s">
        <v>668</v>
      </c>
    </row>
    <row r="9" ht="26.1" customHeight="1" spans="1:9">
      <c r="A9" s="379"/>
      <c r="B9" s="386" t="s">
        <v>1061</v>
      </c>
      <c r="C9" s="376">
        <v>246800</v>
      </c>
      <c r="D9" s="376">
        <v>179400</v>
      </c>
      <c r="E9" s="377">
        <f>1-D9/C9</f>
        <v>0.273095623987034</v>
      </c>
      <c r="F9" s="380"/>
    </row>
    <row r="10" ht="26.1" customHeight="1" spans="1:9">
      <c r="A10" s="379"/>
      <c r="B10" s="388" t="s">
        <v>1062</v>
      </c>
      <c r="C10" s="389">
        <v>251800</v>
      </c>
      <c r="D10" s="389">
        <v>184100</v>
      </c>
      <c r="E10" s="377">
        <f>1-D10/C10</f>
        <v>0.268864177918983</v>
      </c>
      <c r="F10" s="380"/>
    </row>
    <row r="11" ht="26.1" customHeight="1" spans="1:9">
      <c r="A11" s="379"/>
      <c r="B11" s="388" t="s">
        <v>1063</v>
      </c>
      <c r="C11" s="389">
        <v>266800</v>
      </c>
      <c r="D11" s="389">
        <v>198000</v>
      </c>
      <c r="E11" s="390">
        <f>1-D11/C11</f>
        <v>0.257871064467766</v>
      </c>
      <c r="F11" s="380"/>
    </row>
    <row r="12" ht="59.1" customHeight="1" spans="1:9">
      <c r="A12" s="379"/>
      <c r="B12" s="382" t="s">
        <v>1064</v>
      </c>
      <c r="C12" s="383"/>
      <c r="D12" s="383"/>
      <c r="E12" s="384"/>
      <c r="F12" s="380"/>
      <c r="H12" s="71"/>
    </row>
    <row r="13" s="1" customFormat="1" ht="33.95" customHeight="1" spans="1:9">
      <c r="A13" s="89" t="s">
        <v>333</v>
      </c>
      <c r="B13" s="89" t="s">
        <v>334</v>
      </c>
      <c r="C13" s="230" t="s">
        <v>335</v>
      </c>
      <c r="D13" s="231" t="s">
        <v>336</v>
      </c>
      <c r="E13" s="189" t="s">
        <v>338</v>
      </c>
      <c r="F13" s="38" t="s">
        <v>417</v>
      </c>
    </row>
    <row r="14" s="58" customFormat="1" ht="33.95" customHeight="1" spans="1:9">
      <c r="A14" s="391" t="s">
        <v>1065</v>
      </c>
      <c r="B14" s="392" t="s">
        <v>1066</v>
      </c>
      <c r="C14" s="376">
        <v>299900</v>
      </c>
      <c r="D14" s="376">
        <v>246600</v>
      </c>
      <c r="E14" s="377">
        <f>1-D14/C14</f>
        <v>0.177725908636212</v>
      </c>
      <c r="F14" s="393" t="s">
        <v>692</v>
      </c>
      <c r="H14" s="1"/>
      <c r="I14" s="1"/>
    </row>
    <row r="15" s="58" customFormat="1" ht="33.95" customHeight="1" spans="1:9">
      <c r="A15" s="394"/>
      <c r="B15" s="392" t="s">
        <v>1067</v>
      </c>
      <c r="C15" s="376">
        <v>309900</v>
      </c>
      <c r="D15" s="376">
        <v>257000</v>
      </c>
      <c r="E15" s="377">
        <f>1-D15/C15</f>
        <v>0.170700225879316</v>
      </c>
      <c r="F15" s="395"/>
      <c r="H15" s="1"/>
      <c r="I15" s="1"/>
    </row>
    <row r="16" s="58" customFormat="1" ht="33.95" customHeight="1" spans="1:9">
      <c r="A16" s="394"/>
      <c r="B16" s="392" t="s">
        <v>1068</v>
      </c>
      <c r="C16" s="376">
        <v>319900</v>
      </c>
      <c r="D16" s="376">
        <v>266300</v>
      </c>
      <c r="E16" s="377">
        <f>1-D16/C16</f>
        <v>0.167552360112535</v>
      </c>
      <c r="F16" s="395"/>
      <c r="H16" s="1"/>
      <c r="I16" s="1"/>
    </row>
    <row r="17" s="58" customFormat="1" ht="33.95" customHeight="1" spans="1:9">
      <c r="A17" s="391"/>
      <c r="B17" s="392" t="s">
        <v>1069</v>
      </c>
      <c r="C17" s="376">
        <v>339900</v>
      </c>
      <c r="D17" s="376">
        <v>286600</v>
      </c>
      <c r="E17" s="377">
        <f>1-D17/C17</f>
        <v>0.156810826713739</v>
      </c>
      <c r="F17" s="393"/>
      <c r="H17" s="1"/>
      <c r="I17" s="1"/>
    </row>
    <row r="18" s="58" customFormat="1" ht="33.95" customHeight="1" spans="1:9">
      <c r="A18" s="391"/>
      <c r="B18" s="392" t="s">
        <v>1070</v>
      </c>
      <c r="C18" s="376">
        <v>359900</v>
      </c>
      <c r="D18" s="376">
        <v>306400</v>
      </c>
      <c r="E18" s="377">
        <f>1-D18/C18</f>
        <v>0.148652403445402</v>
      </c>
      <c r="F18" s="393"/>
      <c r="H18" s="1"/>
      <c r="I18" s="1"/>
    </row>
    <row r="19" s="58" customFormat="1" ht="63" customHeight="1" spans="1:9">
      <c r="A19" s="396"/>
      <c r="B19" s="397" t="s">
        <v>1071</v>
      </c>
      <c r="C19" s="397"/>
      <c r="D19" s="397"/>
      <c r="E19" s="398"/>
      <c r="F19" s="393"/>
      <c r="H19" s="1"/>
      <c r="I19" s="1"/>
    </row>
    <row r="20" ht="36" customHeight="1" spans="1:9">
      <c r="A20" s="399" t="s">
        <v>1072</v>
      </c>
      <c r="B20" s="400" t="s">
        <v>1073</v>
      </c>
      <c r="C20" s="376">
        <v>289000</v>
      </c>
      <c r="D20" s="376">
        <v>231600</v>
      </c>
      <c r="E20" s="377">
        <f>1-D20/C20</f>
        <v>0.198615916955017</v>
      </c>
      <c r="F20" s="401" t="s">
        <v>668</v>
      </c>
      <c r="H20" s="71"/>
      <c r="I20" s="71"/>
    </row>
    <row r="21" ht="26.1" customHeight="1" spans="1:9">
      <c r="A21" s="399"/>
      <c r="B21" s="402" t="s">
        <v>1074</v>
      </c>
      <c r="C21" s="397"/>
      <c r="D21" s="397"/>
      <c r="E21" s="398"/>
      <c r="F21" s="403"/>
    </row>
    <row r="22" ht="38.1" customHeight="1" spans="1:9">
      <c r="A22" s="404" t="s">
        <v>1075</v>
      </c>
      <c r="B22" s="405" t="s">
        <v>1076</v>
      </c>
      <c r="C22" s="406">
        <v>299000</v>
      </c>
      <c r="D22" s="406">
        <v>239300</v>
      </c>
      <c r="E22" s="407">
        <v>0.155254237288136</v>
      </c>
      <c r="F22" s="408" t="s">
        <v>668</v>
      </c>
    </row>
    <row r="23" ht="27" customHeight="1" spans="1:9">
      <c r="A23" s="409"/>
      <c r="B23" s="410" t="s">
        <v>1077</v>
      </c>
      <c r="C23" s="411"/>
      <c r="D23" s="411"/>
      <c r="E23" s="412"/>
      <c r="F23" s="413"/>
    </row>
    <row r="24" s="58" customFormat="1" ht="45" customHeight="1" spans="1:9">
      <c r="A24" s="38" t="s">
        <v>333</v>
      </c>
      <c r="B24" s="38" t="s">
        <v>334</v>
      </c>
      <c r="C24" s="39" t="s">
        <v>335</v>
      </c>
      <c r="D24" s="40" t="s">
        <v>336</v>
      </c>
      <c r="E24" s="41" t="s">
        <v>338</v>
      </c>
      <c r="F24" s="38" t="s">
        <v>417</v>
      </c>
    </row>
    <row r="25" s="58" customFormat="1" ht="33.95" customHeight="1" spans="1:9">
      <c r="A25" s="399" t="s">
        <v>1078</v>
      </c>
      <c r="B25" s="400" t="s">
        <v>1079</v>
      </c>
      <c r="C25" s="376">
        <v>176900</v>
      </c>
      <c r="D25" s="376">
        <v>143100</v>
      </c>
      <c r="E25" s="377">
        <f>1-D25/C25</f>
        <v>0.191068400226116</v>
      </c>
      <c r="F25" s="401" t="s">
        <v>678</v>
      </c>
    </row>
    <row r="26" s="58" customFormat="1" ht="33.95" customHeight="1" spans="1:9">
      <c r="A26" s="399"/>
      <c r="B26" s="400" t="s">
        <v>1080</v>
      </c>
      <c r="C26" s="376">
        <v>192900</v>
      </c>
      <c r="D26" s="376">
        <v>159400</v>
      </c>
      <c r="E26" s="377">
        <f>1-D26/C26</f>
        <v>0.173665111456713</v>
      </c>
      <c r="F26" s="403"/>
    </row>
    <row r="27" s="58" customFormat="1" ht="39" customHeight="1" spans="1:9">
      <c r="A27" s="414"/>
      <c r="B27" s="402" t="s">
        <v>1081</v>
      </c>
      <c r="C27" s="397"/>
      <c r="D27" s="397"/>
      <c r="E27" s="398"/>
      <c r="F27" s="415"/>
    </row>
    <row r="28" s="58" customFormat="1" ht="39" customHeight="1" spans="1:9">
      <c r="A28" s="416" t="s">
        <v>1082</v>
      </c>
      <c r="B28" s="392" t="s">
        <v>1083</v>
      </c>
      <c r="C28" s="406">
        <v>179900</v>
      </c>
      <c r="D28" s="376">
        <v>149100</v>
      </c>
      <c r="E28" s="377">
        <f>1-D28/C28</f>
        <v>0.171206225680934</v>
      </c>
      <c r="F28" s="401" t="s">
        <v>678</v>
      </c>
    </row>
    <row r="29" s="58" customFormat="1" ht="39" customHeight="1" spans="1:9">
      <c r="A29" s="416"/>
      <c r="B29" s="392" t="s">
        <v>1084</v>
      </c>
      <c r="C29" s="376">
        <v>205900</v>
      </c>
      <c r="D29" s="376">
        <v>173000</v>
      </c>
      <c r="E29" s="377">
        <f>1-D29/C29</f>
        <v>0.159786304031083</v>
      </c>
      <c r="F29" s="403"/>
    </row>
    <row r="30" s="58" customFormat="1" ht="39" customHeight="1" spans="1:9">
      <c r="A30" s="416"/>
      <c r="B30" s="392" t="s">
        <v>1085</v>
      </c>
      <c r="C30" s="376">
        <v>225900</v>
      </c>
      <c r="D30" s="376">
        <v>191400</v>
      </c>
      <c r="E30" s="377">
        <f>1-D30/C30</f>
        <v>0.152722443559097</v>
      </c>
      <c r="F30" s="403"/>
    </row>
    <row r="31" s="58" customFormat="1" ht="39" customHeight="1" spans="1:9">
      <c r="A31" s="416"/>
      <c r="B31" s="392" t="s">
        <v>1086</v>
      </c>
      <c r="C31" s="376">
        <v>239900</v>
      </c>
      <c r="D31" s="376">
        <v>204200</v>
      </c>
      <c r="E31" s="377">
        <f>1-D31/C31</f>
        <v>0.148812005002084</v>
      </c>
      <c r="F31" s="403"/>
    </row>
    <row r="32" s="58" customFormat="1" ht="57" customHeight="1" spans="1:9">
      <c r="A32" s="416"/>
      <c r="B32" s="417" t="s">
        <v>1087</v>
      </c>
      <c r="C32" s="417"/>
      <c r="D32" s="417"/>
      <c r="E32" s="392"/>
      <c r="F32" s="403"/>
    </row>
    <row r="33" s="58" customFormat="1" ht="39" customHeight="1" spans="1:6">
      <c r="A33" s="171" t="s">
        <v>333</v>
      </c>
      <c r="B33" s="22" t="s">
        <v>334</v>
      </c>
      <c r="C33" s="23" t="s">
        <v>335</v>
      </c>
      <c r="D33" s="24" t="s">
        <v>336</v>
      </c>
      <c r="E33" s="25" t="s">
        <v>338</v>
      </c>
      <c r="F33" s="89" t="s">
        <v>417</v>
      </c>
    </row>
    <row r="34" s="58" customFormat="1" ht="30.95" customHeight="1" spans="1:6">
      <c r="A34" s="418" t="s">
        <v>1088</v>
      </c>
      <c r="B34" s="392" t="s">
        <v>1089</v>
      </c>
      <c r="C34" s="376">
        <v>125900</v>
      </c>
      <c r="D34" s="376">
        <v>81200</v>
      </c>
      <c r="E34" s="419">
        <f>1-D34/C34</f>
        <v>0.355043685464654</v>
      </c>
      <c r="F34" s="420" t="s">
        <v>1037</v>
      </c>
    </row>
    <row r="35" s="58" customFormat="1" ht="30.95" customHeight="1" spans="1:6">
      <c r="A35" s="418"/>
      <c r="B35" s="392" t="s">
        <v>1090</v>
      </c>
      <c r="C35" s="376">
        <v>135900</v>
      </c>
      <c r="D35" s="376">
        <v>90500</v>
      </c>
      <c r="E35" s="419">
        <f>1-D35/C35</f>
        <v>0.334069168506255</v>
      </c>
      <c r="F35" s="420"/>
    </row>
    <row r="36" s="58" customFormat="1" ht="30.95" customHeight="1" spans="1:6">
      <c r="A36" s="418"/>
      <c r="B36" s="392" t="s">
        <v>1091</v>
      </c>
      <c r="C36" s="376">
        <v>143900</v>
      </c>
      <c r="D36" s="376">
        <v>98000</v>
      </c>
      <c r="E36" s="419">
        <f>1-D36/C36</f>
        <v>0.318971507991661</v>
      </c>
      <c r="F36" s="420"/>
    </row>
    <row r="37" s="58" customFormat="1" ht="30.95" customHeight="1" spans="1:6">
      <c r="A37" s="418"/>
      <c r="B37" s="392" t="s">
        <v>1092</v>
      </c>
      <c r="C37" s="376">
        <v>146900</v>
      </c>
      <c r="D37" s="376">
        <v>100800</v>
      </c>
      <c r="E37" s="419">
        <f>1-D37/C37</f>
        <v>0.313818924438393</v>
      </c>
      <c r="F37" s="420"/>
    </row>
    <row r="38" s="58" customFormat="1" ht="30.95" customHeight="1" spans="1:6">
      <c r="A38" s="418"/>
      <c r="B38" s="392" t="s">
        <v>1093</v>
      </c>
      <c r="C38" s="376">
        <v>154900</v>
      </c>
      <c r="D38" s="376">
        <v>108200</v>
      </c>
      <c r="E38" s="419">
        <f>1-D38/C38</f>
        <v>0.301484828921885</v>
      </c>
      <c r="F38" s="420"/>
    </row>
    <row r="39" s="58" customFormat="1" ht="57" customHeight="1" spans="1:6">
      <c r="A39" s="421"/>
      <c r="B39" s="422" t="s">
        <v>1094</v>
      </c>
      <c r="C39" s="423"/>
      <c r="D39" s="423"/>
      <c r="E39" s="423"/>
      <c r="F39" s="424"/>
    </row>
    <row r="40" s="58" customFormat="1" ht="39" customHeight="1" spans="1:6">
      <c r="A40" s="171" t="s">
        <v>333</v>
      </c>
      <c r="B40" s="171" t="s">
        <v>334</v>
      </c>
      <c r="C40" s="239" t="s">
        <v>335</v>
      </c>
      <c r="D40" s="240" t="s">
        <v>336</v>
      </c>
      <c r="E40" s="212" t="s">
        <v>338</v>
      </c>
      <c r="F40" s="171" t="s">
        <v>417</v>
      </c>
    </row>
    <row r="41" s="58" customFormat="1" ht="30.95" customHeight="1" spans="1:6">
      <c r="A41" s="425" t="s">
        <v>1095</v>
      </c>
      <c r="B41" s="426" t="s">
        <v>1096</v>
      </c>
      <c r="C41" s="427">
        <v>150900</v>
      </c>
      <c r="D41" s="427">
        <v>110300</v>
      </c>
      <c r="E41" s="428">
        <v>0.269052352551359</v>
      </c>
      <c r="F41" s="429" t="s">
        <v>768</v>
      </c>
    </row>
    <row r="42" s="58" customFormat="1" ht="30.95" customHeight="1" spans="1:6">
      <c r="A42" s="425"/>
      <c r="B42" s="426" t="s">
        <v>1097</v>
      </c>
      <c r="C42" s="427">
        <v>160900</v>
      </c>
      <c r="D42" s="427">
        <v>119700</v>
      </c>
      <c r="E42" s="428">
        <v>0.256059664387819</v>
      </c>
      <c r="F42" s="429"/>
    </row>
    <row r="43" s="58" customFormat="1" ht="30.95" customHeight="1" spans="1:6">
      <c r="A43" s="425"/>
      <c r="B43" s="426" t="s">
        <v>1098</v>
      </c>
      <c r="C43" s="427">
        <v>170900</v>
      </c>
      <c r="D43" s="427">
        <v>128000</v>
      </c>
      <c r="E43" s="428">
        <v>0.2510239906378</v>
      </c>
      <c r="F43" s="429"/>
    </row>
    <row r="44" s="58" customFormat="1" ht="30.95" customHeight="1" spans="1:6">
      <c r="A44" s="425"/>
      <c r="B44" s="426" t="s">
        <v>1099</v>
      </c>
      <c r="C44" s="427">
        <v>173900</v>
      </c>
      <c r="D44" s="427">
        <v>131800</v>
      </c>
      <c r="E44" s="428">
        <v>0.242093156986774</v>
      </c>
      <c r="F44" s="429"/>
    </row>
    <row r="45" s="58" customFormat="1" ht="30.95" customHeight="1" spans="1:6">
      <c r="A45" s="425"/>
      <c r="B45" s="426" t="s">
        <v>1100</v>
      </c>
      <c r="C45" s="427">
        <v>183900</v>
      </c>
      <c r="D45" s="427">
        <v>141100</v>
      </c>
      <c r="E45" s="428">
        <v>0.23273518216422</v>
      </c>
      <c r="F45" s="429"/>
    </row>
    <row r="46" s="58" customFormat="1" ht="30.95" customHeight="1" spans="1:6">
      <c r="A46" s="425"/>
      <c r="B46" s="426" t="s">
        <v>1101</v>
      </c>
      <c r="C46" s="427">
        <v>195900</v>
      </c>
      <c r="D46" s="427">
        <v>152300</v>
      </c>
      <c r="E46" s="428">
        <v>0.222562531904033</v>
      </c>
      <c r="F46" s="429"/>
    </row>
    <row r="47" s="58" customFormat="1" ht="60" customHeight="1" spans="1:6">
      <c r="A47" s="430"/>
      <c r="B47" s="431" t="s">
        <v>1102</v>
      </c>
      <c r="C47" s="432"/>
      <c r="D47" s="432"/>
      <c r="E47" s="432"/>
      <c r="F47" s="433"/>
    </row>
    <row r="48" s="58" customFormat="1" ht="42" customHeight="1" spans="1:6">
      <c r="A48" s="171" t="s">
        <v>333</v>
      </c>
      <c r="B48" s="171" t="s">
        <v>334</v>
      </c>
      <c r="C48" s="239" t="s">
        <v>335</v>
      </c>
      <c r="D48" s="240" t="s">
        <v>336</v>
      </c>
      <c r="E48" s="212" t="s">
        <v>338</v>
      </c>
      <c r="F48" s="171" t="s">
        <v>417</v>
      </c>
    </row>
    <row r="49" s="58" customFormat="1" ht="30.95" customHeight="1" spans="1:6">
      <c r="A49" s="421" t="s">
        <v>1103</v>
      </c>
      <c r="B49" s="431" t="s">
        <v>1104</v>
      </c>
      <c r="C49" s="427">
        <v>120900</v>
      </c>
      <c r="D49" s="427">
        <v>85000</v>
      </c>
      <c r="E49" s="434">
        <f>1-D49/C49</f>
        <v>0.296939619520265</v>
      </c>
      <c r="F49" s="424" t="s">
        <v>768</v>
      </c>
    </row>
    <row r="50" s="58" customFormat="1" ht="30.95" customHeight="1" spans="1:6">
      <c r="A50" s="421"/>
      <c r="B50" s="431" t="s">
        <v>1105</v>
      </c>
      <c r="C50" s="427">
        <v>128900</v>
      </c>
      <c r="D50" s="427">
        <v>92400</v>
      </c>
      <c r="E50" s="434">
        <f>1-D50/C50</f>
        <v>0.283165244375485</v>
      </c>
      <c r="F50" s="424"/>
    </row>
    <row r="51" s="58" customFormat="1" ht="30.95" customHeight="1" spans="1:6">
      <c r="A51" s="421"/>
      <c r="B51" s="431" t="s">
        <v>1106</v>
      </c>
      <c r="C51" s="427">
        <v>139900</v>
      </c>
      <c r="D51" s="427">
        <v>101800</v>
      </c>
      <c r="E51" s="434">
        <f>1-D51/C51</f>
        <v>0.272337383845604</v>
      </c>
      <c r="F51" s="424"/>
    </row>
    <row r="52" s="58" customFormat="1" ht="30.95" customHeight="1" spans="1:6">
      <c r="A52" s="421"/>
      <c r="B52" s="431" t="s">
        <v>1107</v>
      </c>
      <c r="C52" s="427">
        <v>145900</v>
      </c>
      <c r="D52" s="427">
        <v>107400</v>
      </c>
      <c r="E52" s="434">
        <f>1-D52/C52</f>
        <v>0.263879369431117</v>
      </c>
      <c r="F52" s="424"/>
    </row>
    <row r="53" s="58" customFormat="1" ht="47" customHeight="1" spans="1:6">
      <c r="A53" s="421"/>
      <c r="B53" s="426" t="s">
        <v>1108</v>
      </c>
      <c r="C53" s="426"/>
      <c r="D53" s="426"/>
      <c r="E53" s="435"/>
      <c r="F53" s="424"/>
    </row>
    <row r="54" s="58" customFormat="1" ht="30.95" customHeight="1" spans="1:6">
      <c r="A54" s="436" t="s">
        <v>1109</v>
      </c>
      <c r="B54" s="437" t="s">
        <v>1110</v>
      </c>
      <c r="C54" s="438">
        <v>120900</v>
      </c>
      <c r="D54" s="438">
        <v>101400</v>
      </c>
      <c r="E54" s="439">
        <f t="shared" ref="E54:E59" si="0">1-D54/C54</f>
        <v>0.161290322580645</v>
      </c>
      <c r="F54" s="424"/>
    </row>
    <row r="55" s="58" customFormat="1" ht="30.95" customHeight="1" spans="1:6">
      <c r="A55" s="440"/>
      <c r="B55" s="437" t="s">
        <v>1111</v>
      </c>
      <c r="C55" s="438">
        <v>127900</v>
      </c>
      <c r="D55" s="438">
        <v>107900</v>
      </c>
      <c r="E55" s="439">
        <f t="shared" si="0"/>
        <v>0.156372165754496</v>
      </c>
      <c r="F55" s="424"/>
    </row>
    <row r="56" s="58" customFormat="1" ht="30.95" customHeight="1" spans="1:6">
      <c r="A56" s="440"/>
      <c r="B56" s="437" t="s">
        <v>1112</v>
      </c>
      <c r="C56" s="438">
        <v>130900</v>
      </c>
      <c r="D56" s="438">
        <v>110700</v>
      </c>
      <c r="E56" s="439">
        <f t="shared" si="0"/>
        <v>0.154316271963331</v>
      </c>
      <c r="F56" s="424"/>
    </row>
    <row r="57" s="58" customFormat="1" ht="30.95" customHeight="1" spans="1:6">
      <c r="A57" s="441"/>
      <c r="B57" s="437" t="s">
        <v>1113</v>
      </c>
      <c r="C57" s="438">
        <v>138900</v>
      </c>
      <c r="D57" s="438">
        <v>117300</v>
      </c>
      <c r="E57" s="439">
        <f t="shared" si="0"/>
        <v>0.155507559395248</v>
      </c>
      <c r="F57" s="424"/>
    </row>
    <row r="58" s="58" customFormat="1" ht="30.95" customHeight="1" spans="1:6">
      <c r="A58" s="441"/>
      <c r="B58" s="437" t="s">
        <v>1114</v>
      </c>
      <c r="C58" s="438">
        <v>143900</v>
      </c>
      <c r="D58" s="438">
        <v>119900</v>
      </c>
      <c r="E58" s="439">
        <f t="shared" si="0"/>
        <v>0.166782487838777</v>
      </c>
      <c r="F58" s="424"/>
    </row>
    <row r="59" s="58" customFormat="1" ht="30.95" customHeight="1" spans="1:6">
      <c r="A59" s="441"/>
      <c r="B59" s="437" t="s">
        <v>1115</v>
      </c>
      <c r="C59" s="438">
        <v>151900</v>
      </c>
      <c r="D59" s="438">
        <v>129400</v>
      </c>
      <c r="E59" s="439">
        <f t="shared" si="0"/>
        <v>0.148123765635286</v>
      </c>
      <c r="F59" s="424"/>
    </row>
    <row r="60" s="58" customFormat="1" ht="45" customHeight="1" spans="1:6">
      <c r="A60" s="441"/>
      <c r="B60" s="437" t="s">
        <v>1116</v>
      </c>
      <c r="C60" s="437"/>
      <c r="D60" s="437"/>
      <c r="E60" s="442"/>
      <c r="F60" s="424"/>
    </row>
    <row r="61" s="58" customFormat="1" ht="45" customHeight="1" spans="1:6">
      <c r="A61" s="38" t="s">
        <v>333</v>
      </c>
      <c r="B61" s="38" t="s">
        <v>334</v>
      </c>
      <c r="C61" s="39" t="s">
        <v>335</v>
      </c>
      <c r="D61" s="40" t="s">
        <v>336</v>
      </c>
      <c r="E61" s="41" t="s">
        <v>338</v>
      </c>
      <c r="F61" s="22" t="s">
        <v>417</v>
      </c>
    </row>
    <row r="62" s="58" customFormat="1" ht="30.95" customHeight="1" spans="1:6">
      <c r="A62" s="443" t="s">
        <v>1117</v>
      </c>
      <c r="B62" s="400" t="s">
        <v>1118</v>
      </c>
      <c r="C62" s="444">
        <v>289800</v>
      </c>
      <c r="D62" s="445">
        <v>217700</v>
      </c>
      <c r="E62" s="446">
        <f>1-D62/C62</f>
        <v>0.248792270531401</v>
      </c>
      <c r="F62" s="447" t="s">
        <v>678</v>
      </c>
    </row>
    <row r="63" s="58" customFormat="1" ht="30.95" customHeight="1" spans="1:6">
      <c r="A63" s="448"/>
      <c r="B63" s="400" t="s">
        <v>1119</v>
      </c>
      <c r="C63" s="376">
        <v>304800</v>
      </c>
      <c r="D63" s="376">
        <v>221800</v>
      </c>
      <c r="E63" s="446">
        <f>1-D63/C63</f>
        <v>0.272309711286089</v>
      </c>
      <c r="F63" s="380"/>
    </row>
    <row r="64" s="58" customFormat="1" ht="30.95" customHeight="1" spans="1:6">
      <c r="A64" s="448"/>
      <c r="B64" s="400" t="s">
        <v>1120</v>
      </c>
      <c r="C64" s="376">
        <v>324800</v>
      </c>
      <c r="D64" s="376">
        <v>238600</v>
      </c>
      <c r="E64" s="446">
        <f>1-D64/C64</f>
        <v>0.265394088669951</v>
      </c>
      <c r="F64" s="380"/>
    </row>
    <row r="65" s="58" customFormat="1" ht="30.95" customHeight="1" spans="1:6">
      <c r="A65" s="448"/>
      <c r="B65" s="400" t="s">
        <v>1121</v>
      </c>
      <c r="C65" s="376">
        <v>362800</v>
      </c>
      <c r="D65" s="376">
        <v>267700</v>
      </c>
      <c r="E65" s="446">
        <f>1-D65/C65</f>
        <v>0.26212789415656</v>
      </c>
      <c r="F65" s="380"/>
    </row>
    <row r="66" s="58" customFormat="1" ht="30.95" customHeight="1" spans="1:6">
      <c r="A66" s="448"/>
      <c r="B66" s="400" t="s">
        <v>1122</v>
      </c>
      <c r="C66" s="376">
        <v>402800</v>
      </c>
      <c r="D66" s="376">
        <v>287200</v>
      </c>
      <c r="E66" s="446">
        <f>1-D66/C66</f>
        <v>0.286991062562066</v>
      </c>
      <c r="F66" s="380"/>
    </row>
    <row r="67" s="58" customFormat="1" ht="45" customHeight="1" spans="1:6">
      <c r="A67" s="449"/>
      <c r="B67" s="450" t="s">
        <v>1123</v>
      </c>
      <c r="C67" s="400"/>
      <c r="D67" s="400"/>
      <c r="E67" s="400"/>
      <c r="F67" s="451"/>
    </row>
    <row r="68" s="1" customFormat="1" ht="33.95" customHeight="1" spans="1:6">
      <c r="A68" s="38" t="s">
        <v>333</v>
      </c>
      <c r="B68" s="38" t="s">
        <v>334</v>
      </c>
      <c r="C68" s="39" t="s">
        <v>335</v>
      </c>
      <c r="D68" s="40" t="s">
        <v>336</v>
      </c>
      <c r="E68" s="41" t="s">
        <v>338</v>
      </c>
      <c r="F68" s="38" t="s">
        <v>417</v>
      </c>
    </row>
    <row r="69" s="364" customFormat="1" ht="26.1" customHeight="1" spans="1:6">
      <c r="A69" s="452" t="s">
        <v>1124</v>
      </c>
      <c r="B69" s="405" t="s">
        <v>1125</v>
      </c>
      <c r="C69" s="406">
        <v>158600</v>
      </c>
      <c r="D69" s="406">
        <v>125700</v>
      </c>
      <c r="E69" s="407">
        <f>1-D69/C69</f>
        <v>0.207440100882724</v>
      </c>
      <c r="F69" s="453" t="s">
        <v>1037</v>
      </c>
    </row>
    <row r="70" s="364" customFormat="1" ht="26.1" customHeight="1" spans="1:6">
      <c r="A70" s="399"/>
      <c r="B70" s="405" t="s">
        <v>1126</v>
      </c>
      <c r="C70" s="376">
        <v>175600</v>
      </c>
      <c r="D70" s="376">
        <v>142300</v>
      </c>
      <c r="E70" s="377">
        <f>1-D70/C70</f>
        <v>0.189635535307517</v>
      </c>
      <c r="F70" s="454"/>
    </row>
    <row r="71" s="364" customFormat="1" ht="26.1" customHeight="1" spans="1:6">
      <c r="A71" s="399"/>
      <c r="B71" s="405" t="s">
        <v>1127</v>
      </c>
      <c r="C71" s="376">
        <v>181600</v>
      </c>
      <c r="D71" s="376">
        <v>147900</v>
      </c>
      <c r="E71" s="377">
        <f>1-D71/C71</f>
        <v>0.18557268722467</v>
      </c>
      <c r="F71" s="454"/>
    </row>
    <row r="72" s="364" customFormat="1" ht="26.1" customHeight="1" spans="1:6">
      <c r="A72" s="399"/>
      <c r="B72" s="405" t="s">
        <v>1128</v>
      </c>
      <c r="C72" s="376">
        <v>197600</v>
      </c>
      <c r="D72" s="376">
        <v>162800</v>
      </c>
      <c r="E72" s="377">
        <f>1-D72/C72</f>
        <v>0.176113360323887</v>
      </c>
      <c r="F72" s="454"/>
    </row>
    <row r="73" s="364" customFormat="1" ht="26.1" customHeight="1" spans="1:6">
      <c r="A73" s="399"/>
      <c r="B73" s="405" t="s">
        <v>1129</v>
      </c>
      <c r="C73" s="376">
        <v>216600</v>
      </c>
      <c r="D73" s="376">
        <v>180500</v>
      </c>
      <c r="E73" s="377">
        <f>1-D73/C73</f>
        <v>0.166666666666667</v>
      </c>
      <c r="F73" s="454"/>
    </row>
    <row r="74" s="364" customFormat="1" ht="26.1" customHeight="1" spans="1:6">
      <c r="A74" s="414"/>
      <c r="B74" s="455" t="s">
        <v>1130</v>
      </c>
      <c r="C74" s="455"/>
      <c r="D74" s="455"/>
      <c r="E74" s="455"/>
      <c r="F74" s="456"/>
    </row>
    <row r="75" ht="25.15" customHeight="1" spans="1:6">
      <c r="A75" s="267" t="s">
        <v>412</v>
      </c>
      <c r="B75" s="267"/>
      <c r="C75" s="268"/>
      <c r="D75" s="268"/>
      <c r="E75" s="269"/>
      <c r="F75" s="267"/>
    </row>
    <row r="76" ht="14.25" spans="1:6">
      <c r="A76" s="57" t="s">
        <v>528</v>
      </c>
      <c r="B76" s="57"/>
      <c r="C76" s="107"/>
      <c r="D76" s="107"/>
      <c r="E76" s="108"/>
      <c r="F76" s="57"/>
    </row>
  </sheetData>
  <mergeCells count="43">
    <mergeCell ref="A1:F1"/>
    <mergeCell ref="A2:F2"/>
    <mergeCell ref="A3:F3"/>
    <mergeCell ref="B7:E7"/>
    <mergeCell ref="B12:E12"/>
    <mergeCell ref="B19:E19"/>
    <mergeCell ref="B21:E21"/>
    <mergeCell ref="B23:E23"/>
    <mergeCell ref="B27:E27"/>
    <mergeCell ref="B32:E32"/>
    <mergeCell ref="B39:E39"/>
    <mergeCell ref="B47:E47"/>
    <mergeCell ref="B53:E53"/>
    <mergeCell ref="B60:E60"/>
    <mergeCell ref="B67:E67"/>
    <mergeCell ref="B74:E74"/>
    <mergeCell ref="A75:F75"/>
    <mergeCell ref="A76:F76"/>
    <mergeCell ref="A5:A7"/>
    <mergeCell ref="A8:A12"/>
    <mergeCell ref="A14:A19"/>
    <mergeCell ref="A20:A21"/>
    <mergeCell ref="A22:A23"/>
    <mergeCell ref="A25:A27"/>
    <mergeCell ref="A28:A32"/>
    <mergeCell ref="A34:A39"/>
    <mergeCell ref="A41:A47"/>
    <mergeCell ref="A49:A53"/>
    <mergeCell ref="A54:A60"/>
    <mergeCell ref="A62:A67"/>
    <mergeCell ref="A69:A74"/>
    <mergeCell ref="F5:F7"/>
    <mergeCell ref="F8:F12"/>
    <mergeCell ref="F14:F19"/>
    <mergeCell ref="F20:F21"/>
    <mergeCell ref="F22:F23"/>
    <mergeCell ref="F25:F27"/>
    <mergeCell ref="F28:F32"/>
    <mergeCell ref="F34:F39"/>
    <mergeCell ref="F41:F47"/>
    <mergeCell ref="F49:F60"/>
    <mergeCell ref="F62:F67"/>
    <mergeCell ref="F69:F74"/>
  </mergeCells>
  <pageMargins left="0.7" right="0.7" top="0.75" bottom="0.75"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73"/>
  <sheetViews>
    <sheetView workbookViewId="0">
      <selection activeCell="A1" sqref="A1:F1"/>
    </sheetView>
  </sheetViews>
  <sheetFormatPr defaultColWidth="8.88333333333333" defaultRowHeight="25.15" customHeight="1" outlineLevelCol="6"/>
  <cols>
    <col min="1" max="1" width="14.6333333333333" style="276" customWidth="1"/>
    <col min="2" max="2" width="75.5" style="277" customWidth="1"/>
    <col min="3" max="4" width="20.6333333333333" style="278" customWidth="1"/>
    <col min="5" max="5" width="20.6333333333333" style="279" customWidth="1"/>
    <col min="6" max="6" width="20.6333333333333" style="280" customWidth="1"/>
    <col min="7" max="16384" width="8.88333333333333" style="281"/>
  </cols>
  <sheetData>
    <row r="1" s="10" customFormat="1" ht="39.95" customHeight="1" spans="1:7">
      <c r="A1" s="11" t="s">
        <v>1131</v>
      </c>
      <c r="B1" s="282"/>
      <c r="C1" s="13"/>
      <c r="D1" s="13"/>
      <c r="E1" s="283"/>
      <c r="F1" s="284"/>
    </row>
    <row r="2" s="10" customFormat="1" ht="30" customHeight="1" spans="1:7">
      <c r="A2" s="114" t="s">
        <v>1132</v>
      </c>
      <c r="B2" s="285"/>
      <c r="C2" s="286"/>
      <c r="D2" s="286"/>
      <c r="E2" s="287"/>
      <c r="F2" s="288"/>
      <c r="G2" s="20"/>
    </row>
    <row r="3" s="10" customFormat="1" ht="60" customHeight="1" spans="1:7">
      <c r="A3" s="65" t="s">
        <v>329</v>
      </c>
      <c r="B3" s="117"/>
      <c r="C3" s="117"/>
      <c r="D3" s="117"/>
      <c r="E3" s="117"/>
      <c r="F3" s="117"/>
      <c r="G3" s="20"/>
    </row>
    <row r="4" s="1" customFormat="1" ht="33.95" customHeight="1" spans="1:7">
      <c r="A4" s="22" t="s">
        <v>333</v>
      </c>
      <c r="B4" s="22" t="s">
        <v>334</v>
      </c>
      <c r="C4" s="23" t="s">
        <v>335</v>
      </c>
      <c r="D4" s="24" t="s">
        <v>336</v>
      </c>
      <c r="E4" s="24" t="s">
        <v>338</v>
      </c>
      <c r="F4" s="22" t="s">
        <v>417</v>
      </c>
    </row>
    <row r="5" s="270" customFormat="1" ht="26.1" customHeight="1" spans="1:7">
      <c r="A5" s="289" t="s">
        <v>1133</v>
      </c>
      <c r="B5" s="47" t="s">
        <v>1134</v>
      </c>
      <c r="C5" s="290">
        <v>186900</v>
      </c>
      <c r="D5" s="291">
        <v>153258</v>
      </c>
      <c r="E5" s="292">
        <f>1-D5/C5</f>
        <v>0.18</v>
      </c>
      <c r="F5" s="293" t="s">
        <v>1135</v>
      </c>
    </row>
    <row r="6" s="270" customFormat="1" ht="26.1" customHeight="1" spans="1:7">
      <c r="A6" s="294"/>
      <c r="B6" s="295" t="s">
        <v>1136</v>
      </c>
      <c r="C6" s="290">
        <v>195900</v>
      </c>
      <c r="D6" s="291">
        <v>160638</v>
      </c>
      <c r="E6" s="292">
        <f>1-D6/C6</f>
        <v>0.18</v>
      </c>
      <c r="F6" s="296"/>
    </row>
    <row r="7" s="270" customFormat="1" ht="26.25" customHeight="1" spans="1:7">
      <c r="A7" s="294"/>
      <c r="B7" s="295" t="s">
        <v>1137</v>
      </c>
      <c r="C7" s="297">
        <v>212900</v>
      </c>
      <c r="D7" s="298">
        <v>174578.22</v>
      </c>
      <c r="E7" s="292">
        <f>1-D7/C7</f>
        <v>0.17999896665101</v>
      </c>
      <c r="F7" s="296"/>
    </row>
    <row r="8" s="270" customFormat="1" ht="26.1" customHeight="1" spans="1:7">
      <c r="A8" s="294"/>
      <c r="B8" s="295" t="s">
        <v>1138</v>
      </c>
      <c r="C8" s="297">
        <v>226100</v>
      </c>
      <c r="D8" s="298">
        <v>185401.36</v>
      </c>
      <c r="E8" s="292">
        <f>1-D8/C8</f>
        <v>0.180002830605927</v>
      </c>
      <c r="F8" s="296"/>
    </row>
    <row r="9" s="270" customFormat="1" ht="26.1" customHeight="1" spans="1:7">
      <c r="A9" s="294"/>
      <c r="B9" s="299" t="s">
        <v>1139</v>
      </c>
      <c r="C9" s="297">
        <v>253900</v>
      </c>
      <c r="D9" s="298">
        <v>208196.85</v>
      </c>
      <c r="E9" s="292">
        <f>1-D9/C9</f>
        <v>0.180004529342261</v>
      </c>
      <c r="F9" s="296"/>
    </row>
    <row r="10" s="270" customFormat="1" ht="26.1" customHeight="1" spans="1:7">
      <c r="A10" s="300"/>
      <c r="B10" s="301" t="s">
        <v>1140</v>
      </c>
      <c r="C10" s="301"/>
      <c r="D10" s="301"/>
      <c r="E10" s="301"/>
      <c r="F10" s="302"/>
    </row>
    <row r="11" s="1" customFormat="1" ht="33.95" customHeight="1" spans="1:7">
      <c r="A11" s="38" t="s">
        <v>333</v>
      </c>
      <c r="B11" s="89" t="s">
        <v>334</v>
      </c>
      <c r="C11" s="230" t="s">
        <v>335</v>
      </c>
      <c r="D11" s="231" t="s">
        <v>336</v>
      </c>
      <c r="E11" s="189" t="s">
        <v>338</v>
      </c>
      <c r="F11" s="38" t="s">
        <v>417</v>
      </c>
    </row>
    <row r="12" s="271" customFormat="1" ht="26.1" customHeight="1" spans="1:7">
      <c r="A12" s="289" t="s">
        <v>1141</v>
      </c>
      <c r="B12" s="303" t="s">
        <v>1142</v>
      </c>
      <c r="C12" s="290">
        <v>142800</v>
      </c>
      <c r="D12" s="304">
        <v>133946.81</v>
      </c>
      <c r="E12" s="292">
        <f>1-D12/C12</f>
        <v>0.0619971288515406</v>
      </c>
      <c r="F12" s="305" t="s">
        <v>1143</v>
      </c>
    </row>
    <row r="13" s="271" customFormat="1" ht="26.1" customHeight="1" spans="1:7">
      <c r="A13" s="294"/>
      <c r="B13" s="303" t="s">
        <v>1144</v>
      </c>
      <c r="C13" s="290">
        <v>143300</v>
      </c>
      <c r="D13" s="304">
        <v>134414.63</v>
      </c>
      <c r="E13" s="292">
        <f>1-D13/C13</f>
        <v>0.0620053733426378</v>
      </c>
      <c r="F13" s="306"/>
    </row>
    <row r="14" s="272" customFormat="1" ht="26.1" customHeight="1" spans="1:7">
      <c r="A14" s="294"/>
      <c r="B14" s="303" t="s">
        <v>1145</v>
      </c>
      <c r="C14" s="290">
        <v>149800</v>
      </c>
      <c r="D14" s="304">
        <v>140512.11</v>
      </c>
      <c r="E14" s="292">
        <f>1-D14/C14</f>
        <v>0.0620019359145528</v>
      </c>
      <c r="F14" s="306"/>
    </row>
    <row r="15" s="270" customFormat="1" ht="26.1" customHeight="1" spans="1:7">
      <c r="A15" s="294"/>
      <c r="B15" s="303" t="s">
        <v>1146</v>
      </c>
      <c r="C15" s="290">
        <v>162800</v>
      </c>
      <c r="D15" s="307">
        <v>152707.07</v>
      </c>
      <c r="E15" s="292">
        <f>1-D15/C15</f>
        <v>0.0619958845208844</v>
      </c>
      <c r="F15" s="306"/>
    </row>
    <row r="16" s="270" customFormat="1" ht="26.1" customHeight="1" spans="1:7">
      <c r="A16" s="294"/>
      <c r="B16" s="303" t="s">
        <v>1147</v>
      </c>
      <c r="C16" s="290">
        <v>164800</v>
      </c>
      <c r="D16" s="307">
        <v>154581.74</v>
      </c>
      <c r="E16" s="292">
        <f>1-D16/C16</f>
        <v>0.062004004854369</v>
      </c>
      <c r="F16" s="306"/>
    </row>
    <row r="17" s="270" customFormat="1" ht="38.25" customHeight="1" spans="1:6">
      <c r="A17" s="308"/>
      <c r="B17" s="301" t="s">
        <v>1148</v>
      </c>
      <c r="C17" s="301"/>
      <c r="D17" s="301"/>
      <c r="E17" s="301"/>
      <c r="F17" s="306"/>
    </row>
    <row r="18" s="270" customFormat="1" ht="26.1" customHeight="1" spans="1:6">
      <c r="A18" s="309" t="s">
        <v>1149</v>
      </c>
      <c r="B18" s="303" t="s">
        <v>1150</v>
      </c>
      <c r="C18" s="290">
        <v>229600</v>
      </c>
      <c r="D18" s="291">
        <v>213528.19</v>
      </c>
      <c r="E18" s="292">
        <f>1-D18/C18</f>
        <v>0.0699991724738676</v>
      </c>
      <c r="F18" s="306"/>
    </row>
    <row r="19" s="270" customFormat="1" ht="26.1" customHeight="1" spans="1:6">
      <c r="A19" s="294"/>
      <c r="B19" s="303" t="s">
        <v>1151</v>
      </c>
      <c r="C19" s="290">
        <v>231600</v>
      </c>
      <c r="D19" s="291">
        <v>215388.17</v>
      </c>
      <c r="E19" s="292">
        <f>1-D19/C19</f>
        <v>0.0699992659758203</v>
      </c>
      <c r="F19" s="306"/>
    </row>
    <row r="20" s="270" customFormat="1" ht="38.25" customHeight="1" spans="1:6">
      <c r="A20" s="300"/>
      <c r="B20" s="301" t="s">
        <v>1152</v>
      </c>
      <c r="C20" s="301"/>
      <c r="D20" s="301"/>
      <c r="E20" s="301"/>
      <c r="F20" s="310"/>
    </row>
    <row r="21" s="1" customFormat="1" ht="33.95" customHeight="1" spans="1:6">
      <c r="A21" s="38" t="s">
        <v>333</v>
      </c>
      <c r="B21" s="38" t="s">
        <v>334</v>
      </c>
      <c r="C21" s="39" t="s">
        <v>335</v>
      </c>
      <c r="D21" s="40" t="s">
        <v>336</v>
      </c>
      <c r="E21" s="40" t="s">
        <v>338</v>
      </c>
      <c r="F21" s="38" t="s">
        <v>417</v>
      </c>
    </row>
    <row r="22" s="270" customFormat="1" ht="26.1" customHeight="1" spans="1:6">
      <c r="A22" s="311" t="s">
        <v>1153</v>
      </c>
      <c r="B22" s="295" t="s">
        <v>1154</v>
      </c>
      <c r="C22" s="290">
        <v>204900</v>
      </c>
      <c r="D22" s="290">
        <v>156133.23</v>
      </c>
      <c r="E22" s="312">
        <f t="shared" ref="E22:E27" si="0">1-D22/C22</f>
        <v>0.238002781844802</v>
      </c>
      <c r="F22" s="313" t="s">
        <v>692</v>
      </c>
    </row>
    <row r="23" s="270" customFormat="1" ht="26.1" customHeight="1" spans="1:6">
      <c r="A23" s="314"/>
      <c r="B23" s="303" t="s">
        <v>1155</v>
      </c>
      <c r="C23" s="290">
        <v>217900</v>
      </c>
      <c r="D23" s="290">
        <v>166039.8</v>
      </c>
      <c r="E23" s="312">
        <f t="shared" si="0"/>
        <v>0.238</v>
      </c>
      <c r="F23" s="315"/>
    </row>
    <row r="24" s="270" customFormat="1" ht="26.1" customHeight="1" spans="1:6">
      <c r="A24" s="314"/>
      <c r="B24" s="295" t="s">
        <v>1156</v>
      </c>
      <c r="C24" s="290">
        <v>229900</v>
      </c>
      <c r="D24" s="290">
        <v>175183.9</v>
      </c>
      <c r="E24" s="312">
        <f t="shared" si="0"/>
        <v>0.237999565028273</v>
      </c>
      <c r="F24" s="315"/>
    </row>
    <row r="25" s="270" customFormat="1" ht="26.1" customHeight="1" spans="1:6">
      <c r="A25" s="314"/>
      <c r="B25" s="295" t="s">
        <v>1157</v>
      </c>
      <c r="C25" s="290">
        <v>231900</v>
      </c>
      <c r="D25" s="290">
        <v>176707.14</v>
      </c>
      <c r="E25" s="312">
        <f t="shared" si="0"/>
        <v>0.238002846054334</v>
      </c>
      <c r="F25" s="315"/>
    </row>
    <row r="26" s="270" customFormat="1" ht="26.1" customHeight="1" spans="1:6">
      <c r="A26" s="314"/>
      <c r="B26" s="295" t="s">
        <v>1158</v>
      </c>
      <c r="C26" s="290">
        <v>247900</v>
      </c>
      <c r="D26" s="290">
        <v>188899.8</v>
      </c>
      <c r="E26" s="312">
        <f t="shared" si="0"/>
        <v>0.238</v>
      </c>
      <c r="F26" s="315"/>
    </row>
    <row r="27" s="270" customFormat="1" ht="26.1" customHeight="1" spans="1:6">
      <c r="A27" s="314"/>
      <c r="B27" s="295" t="s">
        <v>1159</v>
      </c>
      <c r="C27" s="290">
        <v>259900</v>
      </c>
      <c r="D27" s="290">
        <v>198043.8</v>
      </c>
      <c r="E27" s="312">
        <f t="shared" si="0"/>
        <v>0.238</v>
      </c>
      <c r="F27" s="315"/>
    </row>
    <row r="28" s="270" customFormat="1" ht="64.5" customHeight="1" spans="1:6">
      <c r="A28" s="316"/>
      <c r="B28" s="317" t="s">
        <v>1160</v>
      </c>
      <c r="C28" s="318"/>
      <c r="D28" s="318"/>
      <c r="E28" s="319"/>
      <c r="F28" s="315"/>
    </row>
    <row r="29" s="270" customFormat="1" ht="26.1" customHeight="1" spans="1:6">
      <c r="A29" s="320" t="s">
        <v>1161</v>
      </c>
      <c r="B29" s="303" t="s">
        <v>1162</v>
      </c>
      <c r="C29" s="290">
        <v>232900</v>
      </c>
      <c r="D29" s="290">
        <v>189347.7</v>
      </c>
      <c r="E29" s="312">
        <f>1-D29/C29</f>
        <v>0.187</v>
      </c>
      <c r="F29" s="315"/>
    </row>
    <row r="30" s="270" customFormat="1" ht="26.1" customHeight="1" spans="1:6">
      <c r="A30" s="321"/>
      <c r="B30" s="303" t="s">
        <v>1163</v>
      </c>
      <c r="C30" s="290">
        <v>247900</v>
      </c>
      <c r="D30" s="290">
        <v>201542.7</v>
      </c>
      <c r="E30" s="312">
        <f>1-D30/C30</f>
        <v>0.187</v>
      </c>
      <c r="F30" s="315"/>
    </row>
    <row r="31" s="270" customFormat="1" ht="26.1" customHeight="1" spans="1:6">
      <c r="A31" s="321"/>
      <c r="B31" s="303" t="s">
        <v>1164</v>
      </c>
      <c r="C31" s="290">
        <v>262900</v>
      </c>
      <c r="D31" s="297">
        <v>213738.37</v>
      </c>
      <c r="E31" s="312">
        <f>1-D31/C31</f>
        <v>0.186997451502472</v>
      </c>
      <c r="F31" s="315"/>
    </row>
    <row r="32" s="270" customFormat="1" ht="64.5" customHeight="1" spans="1:6">
      <c r="A32" s="321"/>
      <c r="B32" s="322" t="s">
        <v>1165</v>
      </c>
      <c r="C32" s="323"/>
      <c r="D32" s="323"/>
      <c r="E32" s="324"/>
      <c r="F32" s="325"/>
    </row>
    <row r="33" s="1" customFormat="1" ht="33.95" customHeight="1" spans="1:6">
      <c r="A33" s="38" t="s">
        <v>333</v>
      </c>
      <c r="B33" s="38" t="s">
        <v>334</v>
      </c>
      <c r="C33" s="39" t="s">
        <v>335</v>
      </c>
      <c r="D33" s="40" t="s">
        <v>336</v>
      </c>
      <c r="E33" s="40" t="s">
        <v>338</v>
      </c>
      <c r="F33" s="38" t="s">
        <v>417</v>
      </c>
    </row>
    <row r="34" s="273" customFormat="1" ht="26.1" customHeight="1" spans="1:6">
      <c r="A34" s="326" t="s">
        <v>1166</v>
      </c>
      <c r="B34" s="327" t="s">
        <v>1167</v>
      </c>
      <c r="C34" s="328">
        <v>139900</v>
      </c>
      <c r="D34" s="290">
        <v>110940.7</v>
      </c>
      <c r="E34" s="329">
        <f>1-D34/C34</f>
        <v>0.207</v>
      </c>
      <c r="F34" s="330" t="s">
        <v>1143</v>
      </c>
    </row>
    <row r="35" s="273" customFormat="1" ht="26.1" customHeight="1" spans="1:6">
      <c r="A35" s="326"/>
      <c r="B35" s="327" t="s">
        <v>1168</v>
      </c>
      <c r="C35" s="328">
        <v>148900</v>
      </c>
      <c r="D35" s="290">
        <v>118077.7</v>
      </c>
      <c r="E35" s="331">
        <f>1-D35/C35</f>
        <v>0.207</v>
      </c>
      <c r="F35" s="296"/>
    </row>
    <row r="36" s="273" customFormat="1" ht="26.1" customHeight="1" spans="1:6">
      <c r="A36" s="326"/>
      <c r="B36" s="327" t="s">
        <v>1169</v>
      </c>
      <c r="C36" s="328">
        <v>161500</v>
      </c>
      <c r="D36" s="290">
        <v>128069.68</v>
      </c>
      <c r="E36" s="331">
        <f>1-D36/C36</f>
        <v>0.206998885448916</v>
      </c>
      <c r="F36" s="296"/>
    </row>
    <row r="37" s="273" customFormat="1" ht="26.1" customHeight="1" spans="1:6">
      <c r="A37" s="326"/>
      <c r="B37" s="332" t="s">
        <v>1170</v>
      </c>
      <c r="C37" s="333">
        <v>172900</v>
      </c>
      <c r="D37" s="297">
        <v>137109.68</v>
      </c>
      <c r="E37" s="334">
        <f>1-D37/C37</f>
        <v>0.2070001156738</v>
      </c>
      <c r="F37" s="296"/>
    </row>
    <row r="38" s="273" customFormat="1" ht="26.1" customHeight="1" spans="1:6">
      <c r="A38" s="326"/>
      <c r="B38" s="332" t="s">
        <v>1171</v>
      </c>
      <c r="C38" s="333">
        <v>174900</v>
      </c>
      <c r="D38" s="335">
        <v>138696.2</v>
      </c>
      <c r="E38" s="334">
        <f>1-D38/C38</f>
        <v>0.206997141223556</v>
      </c>
      <c r="F38" s="296"/>
    </row>
    <row r="39" s="273" customFormat="1" ht="45.75" customHeight="1" spans="1:6">
      <c r="A39" s="336"/>
      <c r="B39" s="337" t="s">
        <v>1172</v>
      </c>
      <c r="C39" s="318"/>
      <c r="D39" s="318"/>
      <c r="E39" s="319"/>
      <c r="F39" s="302"/>
    </row>
    <row r="40" s="1" customFormat="1" ht="33.95" customHeight="1" spans="1:6">
      <c r="A40" s="38" t="s">
        <v>333</v>
      </c>
      <c r="B40" s="38" t="s">
        <v>334</v>
      </c>
      <c r="C40" s="39" t="s">
        <v>335</v>
      </c>
      <c r="D40" s="40" t="s">
        <v>336</v>
      </c>
      <c r="E40" s="41" t="s">
        <v>338</v>
      </c>
      <c r="F40" s="38" t="s">
        <v>417</v>
      </c>
    </row>
    <row r="41" s="270" customFormat="1" ht="26.1" customHeight="1" spans="1:6">
      <c r="A41" s="338" t="s">
        <v>1173</v>
      </c>
      <c r="B41" s="303" t="s">
        <v>1174</v>
      </c>
      <c r="C41" s="290">
        <v>160400</v>
      </c>
      <c r="D41" s="290">
        <v>119338.17</v>
      </c>
      <c r="E41" s="312">
        <f>1-D41/C41</f>
        <v>0.25599644638404</v>
      </c>
      <c r="F41" s="339" t="s">
        <v>1143</v>
      </c>
    </row>
    <row r="42" s="271" customFormat="1" ht="26.1" customHeight="1" spans="1:6">
      <c r="A42" s="338"/>
      <c r="B42" s="303" t="s">
        <v>1175</v>
      </c>
      <c r="C42" s="290">
        <v>169300</v>
      </c>
      <c r="D42" s="290">
        <v>125959.97</v>
      </c>
      <c r="E42" s="312">
        <f>1-D42/C42</f>
        <v>0.255995451860602</v>
      </c>
      <c r="F42" s="340"/>
    </row>
    <row r="43" s="272" customFormat="1" ht="26.1" customHeight="1" spans="1:6">
      <c r="A43" s="338"/>
      <c r="B43" s="303" t="s">
        <v>1176</v>
      </c>
      <c r="C43" s="290">
        <v>177900</v>
      </c>
      <c r="D43" s="290">
        <v>132358.03</v>
      </c>
      <c r="E43" s="312">
        <f>1-D43/C43</f>
        <v>0.255997582911748</v>
      </c>
      <c r="F43" s="340"/>
    </row>
    <row r="44" s="274" customFormat="1" ht="49.5" customHeight="1" spans="1:6">
      <c r="A44" s="338"/>
      <c r="B44" s="322" t="s">
        <v>1177</v>
      </c>
      <c r="C44" s="323"/>
      <c r="D44" s="323"/>
      <c r="E44" s="324"/>
      <c r="F44" s="340"/>
    </row>
    <row r="45" s="1" customFormat="1" ht="33.95" customHeight="1" spans="1:6">
      <c r="A45" s="89" t="s">
        <v>333</v>
      </c>
      <c r="B45" s="89" t="s">
        <v>334</v>
      </c>
      <c r="C45" s="230" t="s">
        <v>335</v>
      </c>
      <c r="D45" s="231" t="s">
        <v>336</v>
      </c>
      <c r="E45" s="189" t="s">
        <v>338</v>
      </c>
      <c r="F45" s="38" t="s">
        <v>417</v>
      </c>
    </row>
    <row r="46" s="270" customFormat="1" ht="26.1" customHeight="1" spans="1:6">
      <c r="A46" s="341" t="s">
        <v>1178</v>
      </c>
      <c r="B46" s="295" t="s">
        <v>1179</v>
      </c>
      <c r="C46" s="291">
        <v>334400</v>
      </c>
      <c r="D46" s="291">
        <v>297614.88</v>
      </c>
      <c r="E46" s="312">
        <f>1-D46/C46</f>
        <v>0.110003349282297</v>
      </c>
      <c r="F46" s="342" t="s">
        <v>692</v>
      </c>
    </row>
    <row r="47" s="270" customFormat="1" ht="26.1" customHeight="1" spans="1:6">
      <c r="A47" s="294"/>
      <c r="B47" s="295" t="s">
        <v>1180</v>
      </c>
      <c r="C47" s="291">
        <v>353400</v>
      </c>
      <c r="D47" s="291">
        <v>314525.33</v>
      </c>
      <c r="E47" s="312">
        <f>1-D47/C47</f>
        <v>0.110001895868704</v>
      </c>
      <c r="F47" s="343"/>
    </row>
    <row r="48" s="270" customFormat="1" ht="26.1" customHeight="1" spans="1:6">
      <c r="A48" s="294"/>
      <c r="B48" s="295" t="s">
        <v>1181</v>
      </c>
      <c r="C48" s="291">
        <v>357000</v>
      </c>
      <c r="D48" s="291">
        <v>317728.88</v>
      </c>
      <c r="E48" s="312">
        <f>1-D48/C48</f>
        <v>0.110003137254902</v>
      </c>
      <c r="F48" s="343"/>
    </row>
    <row r="49" s="275" customFormat="1" ht="34.5" customHeight="1" spans="1:6">
      <c r="A49" s="294"/>
      <c r="B49" s="303" t="s">
        <v>1182</v>
      </c>
      <c r="C49" s="344">
        <v>397000</v>
      </c>
      <c r="D49" s="344">
        <v>353329.53</v>
      </c>
      <c r="E49" s="345">
        <f>1-D49/C49</f>
        <v>0.110001183879093</v>
      </c>
      <c r="F49" s="343"/>
    </row>
    <row r="50" s="270" customFormat="1" ht="57" customHeight="1" spans="1:6">
      <c r="A50" s="300"/>
      <c r="B50" s="346" t="s">
        <v>1183</v>
      </c>
      <c r="C50" s="347"/>
      <c r="D50" s="347"/>
      <c r="E50" s="348"/>
      <c r="F50" s="343"/>
    </row>
    <row r="51" s="1" customFormat="1" ht="33.95" customHeight="1" spans="1:6">
      <c r="A51" s="38" t="s">
        <v>333</v>
      </c>
      <c r="B51" s="38" t="s">
        <v>334</v>
      </c>
      <c r="C51" s="39" t="s">
        <v>335</v>
      </c>
      <c r="D51" s="40" t="s">
        <v>336</v>
      </c>
      <c r="E51" s="41" t="s">
        <v>338</v>
      </c>
      <c r="F51" s="89" t="s">
        <v>417</v>
      </c>
    </row>
    <row r="52" s="270" customFormat="1" ht="34.5" customHeight="1" spans="1:6">
      <c r="A52" s="289" t="s">
        <v>1184</v>
      </c>
      <c r="B52" s="303" t="s">
        <v>1185</v>
      </c>
      <c r="C52" s="290">
        <v>269900</v>
      </c>
      <c r="D52" s="290">
        <v>228874.72</v>
      </c>
      <c r="E52" s="312">
        <f>1-D52/C52</f>
        <v>0.152001778436458</v>
      </c>
      <c r="F52" s="342" t="s">
        <v>1135</v>
      </c>
    </row>
    <row r="53" s="270" customFormat="1" ht="34.5" customHeight="1" spans="1:6">
      <c r="A53" s="294"/>
      <c r="B53" s="303" t="s">
        <v>1186</v>
      </c>
      <c r="C53" s="290">
        <v>292900</v>
      </c>
      <c r="D53" s="290">
        <v>248379.65</v>
      </c>
      <c r="E53" s="312">
        <f>1-D53/C53</f>
        <v>0.151998463639467</v>
      </c>
      <c r="F53" s="343"/>
    </row>
    <row r="54" s="270" customFormat="1" ht="30.75" customHeight="1" spans="1:6">
      <c r="A54" s="349"/>
      <c r="B54" s="346" t="s">
        <v>1187</v>
      </c>
      <c r="C54" s="347"/>
      <c r="D54" s="347"/>
      <c r="E54" s="348"/>
      <c r="F54" s="343"/>
    </row>
    <row r="55" s="270" customFormat="1" ht="41.25" customHeight="1" spans="1:6">
      <c r="A55" s="341" t="s">
        <v>1188</v>
      </c>
      <c r="B55" s="303" t="s">
        <v>1189</v>
      </c>
      <c r="C55" s="290">
        <v>257900</v>
      </c>
      <c r="D55" s="291">
        <v>217925.02</v>
      </c>
      <c r="E55" s="292">
        <f>1-D55/C55</f>
        <v>0.155001861186506</v>
      </c>
      <c r="F55" s="350"/>
    </row>
    <row r="56" s="270" customFormat="1" ht="41.25" customHeight="1" spans="1:6">
      <c r="A56" s="294"/>
      <c r="B56" s="303" t="s">
        <v>1190</v>
      </c>
      <c r="C56" s="290">
        <v>276900</v>
      </c>
      <c r="D56" s="291">
        <v>233980.06</v>
      </c>
      <c r="E56" s="351">
        <f>1-D56/C56</f>
        <v>0.155001589021307</v>
      </c>
      <c r="F56" s="343"/>
    </row>
    <row r="57" s="270" customFormat="1" ht="41.25" customHeight="1" spans="1:6">
      <c r="A57" s="294"/>
      <c r="B57" s="303" t="s">
        <v>1191</v>
      </c>
      <c r="C57" s="290">
        <v>299900</v>
      </c>
      <c r="D57" s="291">
        <v>253414.93</v>
      </c>
      <c r="E57" s="292">
        <f>1-D57/C57</f>
        <v>0.155001900633545</v>
      </c>
      <c r="F57" s="350"/>
    </row>
    <row r="58" s="270" customFormat="1" ht="30.75" customHeight="1" spans="1:6">
      <c r="A58" s="300"/>
      <c r="B58" s="346" t="s">
        <v>1187</v>
      </c>
      <c r="C58" s="347"/>
      <c r="D58" s="347"/>
      <c r="E58" s="348"/>
      <c r="F58" s="350"/>
    </row>
    <row r="59" s="1" customFormat="1" ht="33.95" customHeight="1" spans="1:6">
      <c r="A59" s="22" t="s">
        <v>333</v>
      </c>
      <c r="B59" s="22" t="s">
        <v>334</v>
      </c>
      <c r="C59" s="23" t="s">
        <v>335</v>
      </c>
      <c r="D59" s="24" t="s">
        <v>336</v>
      </c>
      <c r="E59" s="25" t="s">
        <v>338</v>
      </c>
      <c r="F59" s="22" t="s">
        <v>417</v>
      </c>
    </row>
    <row r="60" s="270" customFormat="1" ht="26.1" customHeight="1" spans="1:6">
      <c r="A60" s="352" t="s">
        <v>1192</v>
      </c>
      <c r="B60" s="295" t="s">
        <v>1193</v>
      </c>
      <c r="C60" s="290">
        <v>131900</v>
      </c>
      <c r="D60" s="290">
        <v>106017.73</v>
      </c>
      <c r="E60" s="312">
        <f>1-D60/C60</f>
        <v>0.196226459438969</v>
      </c>
      <c r="F60" s="339" t="s">
        <v>1143</v>
      </c>
    </row>
    <row r="61" s="270" customFormat="1" ht="26.1" customHeight="1" spans="1:6">
      <c r="A61" s="352"/>
      <c r="B61" s="295" t="s">
        <v>1194</v>
      </c>
      <c r="C61" s="290">
        <v>142400</v>
      </c>
      <c r="D61" s="290">
        <v>115814.83</v>
      </c>
      <c r="E61" s="312">
        <f>1-D61/C61</f>
        <v>0.186693609550562</v>
      </c>
      <c r="F61" s="340"/>
    </row>
    <row r="62" s="270" customFormat="1" ht="26.1" customHeight="1" spans="1:6">
      <c r="A62" s="352"/>
      <c r="B62" s="295" t="s">
        <v>1195</v>
      </c>
      <c r="C62" s="290">
        <v>160900</v>
      </c>
      <c r="D62" s="290">
        <v>133074.45</v>
      </c>
      <c r="E62" s="312">
        <f>1-D62/C62</f>
        <v>0.172936917339963</v>
      </c>
      <c r="F62" s="340"/>
    </row>
    <row r="63" s="270" customFormat="1" ht="26.1" customHeight="1" spans="1:6">
      <c r="A63" s="352"/>
      <c r="B63" s="353" t="s">
        <v>1196</v>
      </c>
      <c r="C63" s="328">
        <v>146900</v>
      </c>
      <c r="D63" s="328">
        <v>120012.78</v>
      </c>
      <c r="E63" s="354">
        <f>1-D63/C63</f>
        <v>0.183030769230769</v>
      </c>
      <c r="F63" s="340"/>
    </row>
    <row r="64" s="270" customFormat="1" ht="35.1" customHeight="1" spans="1:6">
      <c r="A64" s="352"/>
      <c r="B64" s="355" t="s">
        <v>1197</v>
      </c>
      <c r="C64" s="356"/>
      <c r="D64" s="356"/>
      <c r="E64" s="357"/>
      <c r="F64" s="340"/>
    </row>
    <row r="65" s="1" customFormat="1" ht="33.95" customHeight="1" spans="1:6">
      <c r="A65" s="38" t="s">
        <v>333</v>
      </c>
      <c r="B65" s="38" t="s">
        <v>334</v>
      </c>
      <c r="C65" s="39" t="s">
        <v>335</v>
      </c>
      <c r="D65" s="40" t="s">
        <v>336</v>
      </c>
      <c r="E65" s="41" t="s">
        <v>338</v>
      </c>
      <c r="F65" s="38" t="s">
        <v>417</v>
      </c>
    </row>
    <row r="66" s="274" customFormat="1" ht="35.1" customHeight="1" spans="1:6">
      <c r="A66" s="338" t="s">
        <v>1198</v>
      </c>
      <c r="B66" s="303" t="s">
        <v>1199</v>
      </c>
      <c r="C66" s="290">
        <v>123000</v>
      </c>
      <c r="D66" s="290">
        <v>91327.73</v>
      </c>
      <c r="E66" s="312">
        <f>1-D66/C66</f>
        <v>0.257498130081301</v>
      </c>
      <c r="F66" s="339" t="s">
        <v>1143</v>
      </c>
    </row>
    <row r="67" s="274" customFormat="1" ht="35.1" customHeight="1" spans="1:6">
      <c r="A67" s="338"/>
      <c r="B67" s="303" t="s">
        <v>1200</v>
      </c>
      <c r="C67" s="290">
        <v>136000</v>
      </c>
      <c r="D67" s="290">
        <v>103456.02</v>
      </c>
      <c r="E67" s="312">
        <f>1-D67/C67</f>
        <v>0.239293970588235</v>
      </c>
      <c r="F67" s="340"/>
    </row>
    <row r="68" s="274" customFormat="1" ht="35.1" customHeight="1" spans="1:6">
      <c r="A68" s="338"/>
      <c r="B68" s="303" t="s">
        <v>1201</v>
      </c>
      <c r="C68" s="290">
        <v>150000</v>
      </c>
      <c r="D68" s="290">
        <v>116517.69</v>
      </c>
      <c r="E68" s="312">
        <f>1-D68/C68</f>
        <v>0.2232154</v>
      </c>
      <c r="F68" s="340"/>
    </row>
    <row r="69" s="274" customFormat="1" ht="35.1" customHeight="1" spans="1:6">
      <c r="A69" s="338"/>
      <c r="B69" s="327" t="s">
        <v>1202</v>
      </c>
      <c r="C69" s="328">
        <v>140000</v>
      </c>
      <c r="D69" s="328">
        <v>107188.41</v>
      </c>
      <c r="E69" s="354">
        <f>1-D69/C69</f>
        <v>0.2343685</v>
      </c>
      <c r="F69" s="340"/>
    </row>
    <row r="70" s="274" customFormat="1" ht="35.1" customHeight="1" spans="1:6">
      <c r="A70" s="338"/>
      <c r="B70" s="355" t="s">
        <v>1203</v>
      </c>
      <c r="C70" s="356"/>
      <c r="D70" s="356"/>
      <c r="E70" s="357"/>
      <c r="F70" s="340"/>
    </row>
    <row r="71" s="10" customFormat="1" ht="26.1" customHeight="1" spans="1:6">
      <c r="A71" s="358" t="s">
        <v>1204</v>
      </c>
      <c r="B71" s="359"/>
      <c r="C71" s="360"/>
      <c r="D71" s="360"/>
      <c r="E71" s="361"/>
      <c r="F71" s="362"/>
    </row>
    <row r="72" s="4" customFormat="1" customHeight="1" spans="1:6">
      <c r="A72" s="267" t="s">
        <v>412</v>
      </c>
      <c r="B72" s="267"/>
      <c r="C72" s="268"/>
      <c r="D72" s="268"/>
      <c r="E72" s="267"/>
      <c r="F72" s="267"/>
    </row>
    <row r="73" s="4" customFormat="1" customHeight="1" spans="1:6">
      <c r="A73" s="57" t="s">
        <v>528</v>
      </c>
      <c r="B73" s="57"/>
      <c r="C73" s="107"/>
      <c r="D73" s="107"/>
      <c r="E73" s="57"/>
      <c r="F73" s="57"/>
    </row>
  </sheetData>
  <mergeCells count="39">
    <mergeCell ref="A1:F1"/>
    <mergeCell ref="A2:F2"/>
    <mergeCell ref="A3:F3"/>
    <mergeCell ref="B10:E10"/>
    <mergeCell ref="B17:E17"/>
    <mergeCell ref="B20:E20"/>
    <mergeCell ref="B28:E28"/>
    <mergeCell ref="B32:E32"/>
    <mergeCell ref="B39:E39"/>
    <mergeCell ref="B44:E44"/>
    <mergeCell ref="B50:E50"/>
    <mergeCell ref="B54:E54"/>
    <mergeCell ref="B58:E58"/>
    <mergeCell ref="B64:E64"/>
    <mergeCell ref="B70:E70"/>
    <mergeCell ref="A71:F71"/>
    <mergeCell ref="A72:F72"/>
    <mergeCell ref="A73:F73"/>
    <mergeCell ref="A5:A10"/>
    <mergeCell ref="A12:A17"/>
    <mergeCell ref="A18:A20"/>
    <mergeCell ref="A22:A28"/>
    <mergeCell ref="A29:A32"/>
    <mergeCell ref="A34:A39"/>
    <mergeCell ref="A41:A44"/>
    <mergeCell ref="A46:A50"/>
    <mergeCell ref="A52:A54"/>
    <mergeCell ref="A55:A58"/>
    <mergeCell ref="A60:A64"/>
    <mergeCell ref="A66:A70"/>
    <mergeCell ref="F5:F10"/>
    <mergeCell ref="F12:F20"/>
    <mergeCell ref="F22:F32"/>
    <mergeCell ref="F34:F39"/>
    <mergeCell ref="F41:F44"/>
    <mergeCell ref="F46:F50"/>
    <mergeCell ref="F52:F56"/>
    <mergeCell ref="F60:F64"/>
    <mergeCell ref="F66:F70"/>
  </mergeCells>
  <pageMargins left="0.7" right="0.7" top="0.75" bottom="0.75"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BC89"/>
  <sheetViews>
    <sheetView workbookViewId="0">
      <selection activeCell="A1" sqref="A1:F1"/>
    </sheetView>
  </sheetViews>
  <sheetFormatPr defaultColWidth="9" defaultRowHeight="17.25"/>
  <cols>
    <col min="1" max="1" width="14.6333333333333" style="153" customWidth="1"/>
    <col min="2" max="2" width="54.6333333333333" style="154" customWidth="1"/>
    <col min="3" max="4" width="20.6333333333333" style="155" customWidth="1"/>
    <col min="5" max="5" width="20.6333333333333" style="156" customWidth="1"/>
    <col min="6" max="6" width="20.6333333333333" style="157" customWidth="1"/>
    <col min="7" max="55" width="9" style="158"/>
    <col min="56" max="16384" width="9" style="157"/>
  </cols>
  <sheetData>
    <row r="1" s="148" customFormat="1" ht="39.95" customHeight="1" spans="1:55">
      <c r="A1" s="159" t="s">
        <v>28</v>
      </c>
      <c r="B1" s="160"/>
      <c r="C1" s="161"/>
      <c r="D1" s="161"/>
      <c r="E1" s="162"/>
      <c r="F1" s="162"/>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row>
    <row r="2" s="148" customFormat="1" ht="30" customHeight="1" spans="1:55">
      <c r="A2" s="164" t="s">
        <v>1205</v>
      </c>
      <c r="B2" s="165"/>
      <c r="C2" s="166"/>
      <c r="D2" s="166"/>
      <c r="E2" s="167"/>
      <c r="F2" s="168"/>
      <c r="G2" s="169"/>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3"/>
      <c r="AT2" s="163"/>
      <c r="AU2" s="163"/>
      <c r="AV2" s="163"/>
      <c r="AW2" s="163"/>
      <c r="AX2" s="163"/>
      <c r="AY2" s="163"/>
      <c r="AZ2" s="163"/>
      <c r="BA2" s="163"/>
      <c r="BB2" s="163"/>
      <c r="BC2" s="163"/>
    </row>
    <row r="3" s="148" customFormat="1" ht="62" customHeight="1" spans="1:55">
      <c r="A3" s="170" t="s">
        <v>329</v>
      </c>
      <c r="B3" s="170"/>
      <c r="C3" s="170"/>
      <c r="D3" s="170"/>
      <c r="E3" s="170"/>
      <c r="F3" s="170"/>
      <c r="G3" s="169"/>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3"/>
      <c r="AZ3" s="163"/>
      <c r="BA3" s="163"/>
      <c r="BB3" s="163"/>
      <c r="BC3" s="163"/>
    </row>
    <row r="4" s="149" customFormat="1" ht="33.95" customHeight="1" spans="1:55">
      <c r="A4" s="22" t="s">
        <v>333</v>
      </c>
      <c r="B4" s="22" t="s">
        <v>334</v>
      </c>
      <c r="C4" s="23" t="s">
        <v>335</v>
      </c>
      <c r="D4" s="24" t="s">
        <v>336</v>
      </c>
      <c r="E4" s="25" t="s">
        <v>338</v>
      </c>
      <c r="F4" s="171" t="s">
        <v>417</v>
      </c>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c r="AN4" s="172"/>
      <c r="AO4" s="172"/>
      <c r="AP4" s="172"/>
      <c r="AQ4" s="172"/>
      <c r="AR4" s="172"/>
      <c r="AS4" s="172"/>
      <c r="AT4" s="172"/>
      <c r="AU4" s="172"/>
      <c r="AV4" s="172"/>
      <c r="AW4" s="172"/>
      <c r="AX4" s="172"/>
      <c r="AY4" s="172"/>
      <c r="AZ4" s="172"/>
      <c r="BA4" s="172"/>
      <c r="BB4" s="172"/>
      <c r="BC4" s="172"/>
    </row>
    <row r="5" ht="26.1" customHeight="1" spans="1:55">
      <c r="A5" s="173" t="s">
        <v>1206</v>
      </c>
      <c r="B5" s="174" t="s">
        <v>1207</v>
      </c>
      <c r="C5" s="175">
        <v>129900</v>
      </c>
      <c r="D5" s="175">
        <v>98464.2</v>
      </c>
      <c r="E5" s="176">
        <f>1-D5/C5</f>
        <v>0.242</v>
      </c>
      <c r="F5" s="177" t="s">
        <v>768</v>
      </c>
    </row>
    <row r="6" ht="26.1" customHeight="1" spans="1:55">
      <c r="A6" s="178"/>
      <c r="B6" s="174" t="s">
        <v>1208</v>
      </c>
      <c r="C6" s="175">
        <v>139900</v>
      </c>
      <c r="D6" s="175">
        <v>106044.2</v>
      </c>
      <c r="E6" s="176">
        <f>1-D6/C6</f>
        <v>0.242</v>
      </c>
      <c r="F6" s="179"/>
    </row>
    <row r="7" ht="26.1" customHeight="1" spans="1:55">
      <c r="A7" s="178"/>
      <c r="B7" s="174" t="s">
        <v>1209</v>
      </c>
      <c r="C7" s="175">
        <v>145900</v>
      </c>
      <c r="D7" s="175">
        <v>110592.2</v>
      </c>
      <c r="E7" s="176">
        <f>1-D7/C7</f>
        <v>0.242</v>
      </c>
      <c r="F7" s="179"/>
    </row>
    <row r="8" ht="26.1" customHeight="1" spans="1:55">
      <c r="A8" s="178"/>
      <c r="B8" s="174" t="s">
        <v>1210</v>
      </c>
      <c r="C8" s="175">
        <v>159900</v>
      </c>
      <c r="D8" s="175">
        <v>121204.2</v>
      </c>
      <c r="E8" s="176">
        <f>1-D8/C8</f>
        <v>0.242</v>
      </c>
      <c r="F8" s="179"/>
    </row>
    <row r="9" ht="42" customHeight="1" spans="1:55">
      <c r="A9" s="178"/>
      <c r="B9" s="180" t="s">
        <v>1211</v>
      </c>
      <c r="C9" s="181"/>
      <c r="D9" s="181"/>
      <c r="E9" s="181"/>
      <c r="F9" s="182"/>
    </row>
    <row r="10" ht="26.1" customHeight="1" spans="1:55">
      <c r="A10" s="178"/>
      <c r="B10" s="183" t="s">
        <v>1212</v>
      </c>
      <c r="C10" s="175">
        <v>149900</v>
      </c>
      <c r="D10" s="184" t="s">
        <v>1213</v>
      </c>
      <c r="E10" s="185"/>
      <c r="F10" s="179" t="s">
        <v>768</v>
      </c>
    </row>
    <row r="11" ht="26.1" customHeight="1" spans="1:55">
      <c r="A11" s="178"/>
      <c r="B11" s="183" t="s">
        <v>1214</v>
      </c>
      <c r="C11" s="175">
        <v>163900</v>
      </c>
      <c r="D11" s="184" t="s">
        <v>1213</v>
      </c>
      <c r="E11" s="185"/>
      <c r="F11" s="179"/>
    </row>
    <row r="12" ht="26.1" customHeight="1" spans="1:55">
      <c r="A12" s="178"/>
      <c r="B12" s="183" t="s">
        <v>1215</v>
      </c>
      <c r="C12" s="175">
        <v>177900</v>
      </c>
      <c r="D12" s="184" t="s">
        <v>1213</v>
      </c>
      <c r="E12" s="185"/>
      <c r="F12" s="179"/>
    </row>
    <row r="13" s="150" customFormat="1" ht="34" customHeight="1" spans="1:55">
      <c r="A13" s="178"/>
      <c r="B13" s="186" t="s">
        <v>1216</v>
      </c>
      <c r="C13" s="187"/>
      <c r="D13" s="187"/>
      <c r="E13" s="187"/>
      <c r="F13" s="182"/>
      <c r="G13" s="188"/>
      <c r="H13" s="188"/>
      <c r="I13" s="188"/>
      <c r="J13" s="188"/>
      <c r="K13" s="188"/>
      <c r="L13" s="188"/>
      <c r="M13" s="188"/>
      <c r="N13" s="188"/>
      <c r="O13" s="188"/>
      <c r="P13" s="188"/>
      <c r="Q13" s="188"/>
      <c r="R13" s="188"/>
      <c r="S13" s="188"/>
      <c r="T13" s="188"/>
      <c r="U13" s="188"/>
      <c r="V13" s="188"/>
      <c r="W13" s="188"/>
      <c r="X13" s="188"/>
      <c r="Y13" s="188"/>
      <c r="Z13" s="188"/>
      <c r="AA13" s="188"/>
      <c r="AB13" s="188"/>
      <c r="AC13" s="188"/>
      <c r="AD13" s="188"/>
      <c r="AE13" s="188"/>
      <c r="AF13" s="188"/>
      <c r="AG13" s="188"/>
      <c r="AH13" s="188"/>
      <c r="AI13" s="188"/>
      <c r="AJ13" s="188"/>
      <c r="AK13" s="188"/>
      <c r="AL13" s="188"/>
      <c r="AM13" s="188"/>
      <c r="AN13" s="188"/>
      <c r="AO13" s="188"/>
      <c r="AP13" s="188"/>
      <c r="AQ13" s="188"/>
      <c r="AR13" s="188"/>
      <c r="AS13" s="188"/>
      <c r="AT13" s="188"/>
      <c r="AU13" s="188"/>
      <c r="AV13" s="188"/>
      <c r="AW13" s="188"/>
      <c r="AX13" s="188"/>
      <c r="AY13" s="188"/>
      <c r="AZ13" s="188"/>
      <c r="BA13" s="188"/>
      <c r="BB13" s="188"/>
      <c r="BC13" s="188"/>
    </row>
    <row r="14" s="149" customFormat="1" ht="33.95" customHeight="1" spans="1:55">
      <c r="A14" s="171" t="s">
        <v>333</v>
      </c>
      <c r="B14" s="38" t="s">
        <v>334</v>
      </c>
      <c r="C14" s="39" t="s">
        <v>335</v>
      </c>
      <c r="D14" s="40" t="s">
        <v>336</v>
      </c>
      <c r="E14" s="189" t="s">
        <v>338</v>
      </c>
      <c r="F14" s="171" t="s">
        <v>417</v>
      </c>
      <c r="G14" s="172"/>
      <c r="H14" s="172"/>
      <c r="I14" s="172"/>
      <c r="J14" s="172"/>
      <c r="K14" s="172"/>
      <c r="L14" s="172"/>
      <c r="M14" s="172"/>
      <c r="N14" s="172"/>
      <c r="O14" s="172"/>
      <c r="P14" s="172"/>
      <c r="Q14" s="172"/>
      <c r="R14" s="172"/>
      <c r="S14" s="172"/>
      <c r="T14" s="172"/>
      <c r="U14" s="172"/>
      <c r="V14" s="172"/>
      <c r="W14" s="172"/>
      <c r="X14" s="172"/>
      <c r="Y14" s="172"/>
      <c r="Z14" s="172"/>
      <c r="AA14" s="172"/>
      <c r="AB14" s="172"/>
      <c r="AC14" s="172"/>
      <c r="AD14" s="172"/>
      <c r="AE14" s="172"/>
      <c r="AF14" s="172"/>
      <c r="AG14" s="172"/>
      <c r="AH14" s="172"/>
      <c r="AI14" s="172"/>
      <c r="AJ14" s="172"/>
      <c r="AK14" s="172"/>
      <c r="AL14" s="172"/>
      <c r="AM14" s="172"/>
      <c r="AN14" s="172"/>
      <c r="AO14" s="172"/>
      <c r="AP14" s="172"/>
      <c r="AQ14" s="172"/>
      <c r="AR14" s="172"/>
      <c r="AS14" s="172"/>
      <c r="AT14" s="172"/>
      <c r="AU14" s="172"/>
      <c r="AV14" s="172"/>
      <c r="AW14" s="172"/>
      <c r="AX14" s="172"/>
      <c r="AY14" s="172"/>
      <c r="AZ14" s="172"/>
      <c r="BA14" s="172"/>
      <c r="BB14" s="172"/>
      <c r="BC14" s="172"/>
    </row>
    <row r="15" s="150" customFormat="1" ht="26.1" customHeight="1" spans="1:55">
      <c r="A15" s="190" t="s">
        <v>1217</v>
      </c>
      <c r="B15" s="191" t="s">
        <v>1218</v>
      </c>
      <c r="C15" s="175">
        <v>145900</v>
      </c>
      <c r="D15" s="175">
        <v>116720</v>
      </c>
      <c r="E15" s="185">
        <f>1-D15/C15</f>
        <v>0.2</v>
      </c>
      <c r="F15" s="177" t="s">
        <v>768</v>
      </c>
      <c r="G15" s="188"/>
      <c r="H15" s="188"/>
      <c r="I15" s="188"/>
      <c r="J15" s="188"/>
      <c r="K15" s="188"/>
      <c r="L15" s="188"/>
      <c r="M15" s="188"/>
      <c r="N15" s="188"/>
      <c r="O15" s="188"/>
      <c r="P15" s="188"/>
      <c r="Q15" s="188"/>
      <c r="R15" s="188"/>
      <c r="S15" s="188"/>
      <c r="T15" s="188"/>
      <c r="U15" s="188"/>
      <c r="V15" s="188"/>
      <c r="W15" s="188"/>
      <c r="X15" s="188"/>
      <c r="Y15" s="188"/>
      <c r="Z15" s="188"/>
      <c r="AA15" s="188"/>
      <c r="AB15" s="188"/>
      <c r="AC15" s="188"/>
      <c r="AD15" s="188"/>
      <c r="AE15" s="188"/>
      <c r="AF15" s="188"/>
      <c r="AG15" s="188"/>
      <c r="AH15" s="188"/>
      <c r="AI15" s="188"/>
      <c r="AJ15" s="188"/>
      <c r="AK15" s="188"/>
      <c r="AL15" s="188"/>
      <c r="AM15" s="188"/>
      <c r="AN15" s="188"/>
      <c r="AO15" s="188"/>
      <c r="AP15" s="188"/>
      <c r="AQ15" s="188"/>
      <c r="AR15" s="188"/>
      <c r="AS15" s="188"/>
      <c r="AT15" s="188"/>
      <c r="AU15" s="188"/>
      <c r="AV15" s="188"/>
      <c r="AW15" s="188"/>
      <c r="AX15" s="188"/>
      <c r="AY15" s="188"/>
      <c r="AZ15" s="188"/>
      <c r="BA15" s="188"/>
      <c r="BB15" s="188"/>
      <c r="BC15" s="188"/>
    </row>
    <row r="16" s="150" customFormat="1" ht="26.1" customHeight="1" spans="1:55">
      <c r="A16" s="178"/>
      <c r="B16" s="191" t="s">
        <v>1219</v>
      </c>
      <c r="C16" s="175">
        <v>153900</v>
      </c>
      <c r="D16" s="175">
        <v>123120</v>
      </c>
      <c r="E16" s="185">
        <f>1-D16/C16</f>
        <v>0.2</v>
      </c>
      <c r="F16" s="179"/>
      <c r="G16" s="188"/>
      <c r="H16" s="188"/>
      <c r="I16" s="188"/>
      <c r="J16" s="188"/>
      <c r="K16" s="188"/>
      <c r="L16" s="188"/>
      <c r="M16" s="188"/>
      <c r="N16" s="188"/>
      <c r="O16" s="188"/>
      <c r="P16" s="188"/>
      <c r="Q16" s="188"/>
      <c r="R16" s="188"/>
      <c r="S16" s="188"/>
      <c r="T16" s="188"/>
      <c r="U16" s="188"/>
      <c r="V16" s="188"/>
      <c r="W16" s="188"/>
      <c r="X16" s="188"/>
      <c r="Y16" s="188"/>
      <c r="Z16" s="188"/>
      <c r="AA16" s="188"/>
      <c r="AB16" s="188"/>
      <c r="AC16" s="188"/>
      <c r="AD16" s="188"/>
      <c r="AE16" s="188"/>
      <c r="AF16" s="188"/>
      <c r="AG16" s="188"/>
      <c r="AH16" s="188"/>
      <c r="AI16" s="188"/>
      <c r="AJ16" s="188"/>
      <c r="AK16" s="188"/>
      <c r="AL16" s="188"/>
      <c r="AM16" s="188"/>
      <c r="AN16" s="188"/>
      <c r="AO16" s="188"/>
      <c r="AP16" s="188"/>
      <c r="AQ16" s="188"/>
      <c r="AR16" s="188"/>
      <c r="AS16" s="188"/>
      <c r="AT16" s="188"/>
      <c r="AU16" s="188"/>
      <c r="AV16" s="188"/>
      <c r="AW16" s="188"/>
      <c r="AX16" s="188"/>
      <c r="AY16" s="188"/>
      <c r="AZ16" s="188"/>
      <c r="BA16" s="188"/>
      <c r="BB16" s="188"/>
      <c r="BC16" s="188"/>
    </row>
    <row r="17" s="150" customFormat="1" ht="26.1" customHeight="1" spans="1:55">
      <c r="A17" s="178"/>
      <c r="B17" s="191" t="s">
        <v>1220</v>
      </c>
      <c r="C17" s="192">
        <v>159900</v>
      </c>
      <c r="D17" s="192">
        <v>127920</v>
      </c>
      <c r="E17" s="185">
        <f>1-D17/C17</f>
        <v>0.2</v>
      </c>
      <c r="F17" s="179"/>
      <c r="G17" s="188"/>
      <c r="H17" s="188"/>
      <c r="I17" s="188"/>
      <c r="J17" s="188"/>
      <c r="K17" s="188"/>
      <c r="L17" s="188"/>
      <c r="M17" s="188"/>
      <c r="N17" s="188"/>
      <c r="O17" s="188"/>
      <c r="P17" s="188"/>
      <c r="Q17" s="188"/>
      <c r="R17" s="188"/>
      <c r="S17" s="188"/>
      <c r="T17" s="188"/>
      <c r="U17" s="188"/>
      <c r="V17" s="188"/>
      <c r="W17" s="188"/>
      <c r="X17" s="188"/>
      <c r="Y17" s="188"/>
      <c r="Z17" s="188"/>
      <c r="AA17" s="188"/>
      <c r="AB17" s="188"/>
      <c r="AC17" s="188"/>
      <c r="AD17" s="188"/>
      <c r="AE17" s="188"/>
      <c r="AF17" s="188"/>
      <c r="AG17" s="188"/>
      <c r="AH17" s="188"/>
      <c r="AI17" s="188"/>
      <c r="AJ17" s="188"/>
      <c r="AK17" s="188"/>
      <c r="AL17" s="188"/>
      <c r="AM17" s="188"/>
      <c r="AN17" s="188"/>
      <c r="AO17" s="188"/>
      <c r="AP17" s="188"/>
      <c r="AQ17" s="188"/>
      <c r="AR17" s="188"/>
      <c r="AS17" s="188"/>
      <c r="AT17" s="188"/>
      <c r="AU17" s="188"/>
      <c r="AV17" s="188"/>
      <c r="AW17" s="188"/>
      <c r="AX17" s="188"/>
      <c r="AY17" s="188"/>
      <c r="AZ17" s="188"/>
      <c r="BA17" s="188"/>
      <c r="BB17" s="188"/>
      <c r="BC17" s="188"/>
    </row>
    <row r="18" s="150" customFormat="1" ht="40.15" customHeight="1" spans="1:55">
      <c r="A18" s="178"/>
      <c r="B18" s="193" t="s">
        <v>1221</v>
      </c>
      <c r="C18" s="194"/>
      <c r="D18" s="194"/>
      <c r="E18" s="195"/>
      <c r="F18" s="179"/>
      <c r="G18" s="188"/>
      <c r="H18" s="188"/>
      <c r="I18" s="188"/>
      <c r="J18" s="188"/>
      <c r="K18" s="188"/>
      <c r="L18" s="188"/>
      <c r="M18" s="188"/>
      <c r="N18" s="188"/>
      <c r="O18" s="188"/>
      <c r="P18" s="188"/>
      <c r="Q18" s="188"/>
      <c r="R18" s="188"/>
      <c r="S18" s="188"/>
      <c r="T18" s="188"/>
      <c r="U18" s="188"/>
      <c r="V18" s="188"/>
      <c r="W18" s="188"/>
      <c r="X18" s="188"/>
      <c r="Y18" s="188"/>
      <c r="Z18" s="188"/>
      <c r="AA18" s="188"/>
      <c r="AB18" s="188"/>
      <c r="AC18" s="188"/>
      <c r="AD18" s="188"/>
      <c r="AE18" s="188"/>
      <c r="AF18" s="188"/>
      <c r="AG18" s="188"/>
      <c r="AH18" s="188"/>
      <c r="AI18" s="188"/>
      <c r="AJ18" s="188"/>
      <c r="AK18" s="188"/>
      <c r="AL18" s="188"/>
      <c r="AM18" s="188"/>
      <c r="AN18" s="188"/>
      <c r="AO18" s="188"/>
      <c r="AP18" s="188"/>
      <c r="AQ18" s="188"/>
      <c r="AR18" s="188"/>
      <c r="AS18" s="188"/>
      <c r="AT18" s="188"/>
      <c r="AU18" s="188"/>
      <c r="AV18" s="188"/>
      <c r="AW18" s="188"/>
      <c r="AX18" s="188"/>
      <c r="AY18" s="188"/>
      <c r="AZ18" s="188"/>
      <c r="BA18" s="188"/>
      <c r="BB18" s="188"/>
      <c r="BC18" s="188"/>
    </row>
    <row r="19" s="150" customFormat="1" ht="26.1" customHeight="1" spans="1:55">
      <c r="A19" s="173" t="s">
        <v>1222</v>
      </c>
      <c r="B19" s="191" t="s">
        <v>1223</v>
      </c>
      <c r="C19" s="184">
        <v>169900</v>
      </c>
      <c r="D19" s="196">
        <v>135920</v>
      </c>
      <c r="E19" s="176">
        <v>0.2</v>
      </c>
      <c r="F19" s="179"/>
      <c r="G19" s="188"/>
      <c r="H19" s="188"/>
      <c r="I19" s="188"/>
      <c r="J19" s="188"/>
      <c r="K19" s="188"/>
      <c r="L19" s="188"/>
      <c r="M19" s="188"/>
      <c r="N19" s="188"/>
      <c r="O19" s="188"/>
      <c r="P19" s="188"/>
      <c r="Q19" s="188"/>
      <c r="R19" s="188"/>
      <c r="S19" s="188"/>
      <c r="T19" s="188"/>
      <c r="U19" s="188"/>
      <c r="V19" s="188"/>
      <c r="W19" s="188"/>
      <c r="X19" s="188"/>
      <c r="Y19" s="188"/>
      <c r="Z19" s="188"/>
      <c r="AA19" s="188"/>
      <c r="AB19" s="188"/>
      <c r="AC19" s="188"/>
      <c r="AD19" s="188"/>
      <c r="AE19" s="188"/>
      <c r="AF19" s="188"/>
      <c r="AG19" s="188"/>
      <c r="AH19" s="188"/>
      <c r="AI19" s="188"/>
      <c r="AJ19" s="188"/>
      <c r="AK19" s="188"/>
      <c r="AL19" s="188"/>
      <c r="AM19" s="188"/>
      <c r="AN19" s="188"/>
      <c r="AO19" s="188"/>
      <c r="AP19" s="188"/>
      <c r="AQ19" s="188"/>
      <c r="AR19" s="188"/>
      <c r="AS19" s="188"/>
      <c r="AT19" s="188"/>
      <c r="AU19" s="188"/>
      <c r="AV19" s="188"/>
      <c r="AW19" s="188"/>
      <c r="AX19" s="188"/>
      <c r="AY19" s="188"/>
      <c r="AZ19" s="188"/>
      <c r="BA19" s="188"/>
      <c r="BB19" s="188"/>
      <c r="BC19" s="188"/>
    </row>
    <row r="20" s="150" customFormat="1" ht="26.1" customHeight="1" spans="1:55">
      <c r="A20" s="178"/>
      <c r="B20" s="191" t="s">
        <v>1224</v>
      </c>
      <c r="C20" s="184">
        <v>179900</v>
      </c>
      <c r="D20" s="196">
        <v>143920</v>
      </c>
      <c r="E20" s="176">
        <v>0.2</v>
      </c>
      <c r="F20" s="179"/>
      <c r="G20" s="188"/>
      <c r="H20" s="188"/>
      <c r="I20" s="188"/>
      <c r="J20" s="188"/>
      <c r="K20" s="188"/>
      <c r="L20" s="188"/>
      <c r="M20" s="188"/>
      <c r="N20" s="188"/>
      <c r="O20" s="188"/>
      <c r="P20" s="188"/>
      <c r="Q20" s="188"/>
      <c r="R20" s="188"/>
      <c r="S20" s="188"/>
      <c r="T20" s="188"/>
      <c r="U20" s="188"/>
      <c r="V20" s="188"/>
      <c r="W20" s="188"/>
      <c r="X20" s="188"/>
      <c r="Y20" s="188"/>
      <c r="Z20" s="188"/>
      <c r="AA20" s="188"/>
      <c r="AB20" s="188"/>
      <c r="AC20" s="188"/>
      <c r="AD20" s="188"/>
      <c r="AE20" s="188"/>
      <c r="AF20" s="188"/>
      <c r="AG20" s="188"/>
      <c r="AH20" s="188"/>
      <c r="AI20" s="188"/>
      <c r="AJ20" s="188"/>
      <c r="AK20" s="188"/>
      <c r="AL20" s="188"/>
      <c r="AM20" s="188"/>
      <c r="AN20" s="188"/>
      <c r="AO20" s="188"/>
      <c r="AP20" s="188"/>
      <c r="AQ20" s="188"/>
      <c r="AR20" s="188"/>
      <c r="AS20" s="188"/>
      <c r="AT20" s="188"/>
      <c r="AU20" s="188"/>
      <c r="AV20" s="188"/>
      <c r="AW20" s="188"/>
      <c r="AX20" s="188"/>
      <c r="AY20" s="188"/>
      <c r="AZ20" s="188"/>
      <c r="BA20" s="188"/>
      <c r="BB20" s="188"/>
      <c r="BC20" s="188"/>
    </row>
    <row r="21" s="150" customFormat="1" ht="40.15" customHeight="1" spans="1:55">
      <c r="A21" s="178"/>
      <c r="B21" s="197" t="s">
        <v>1225</v>
      </c>
      <c r="C21" s="198"/>
      <c r="D21" s="198"/>
      <c r="E21" s="199"/>
      <c r="F21" s="179"/>
      <c r="G21" s="188"/>
      <c r="H21" s="188"/>
      <c r="I21" s="188"/>
      <c r="J21" s="188"/>
      <c r="K21" s="188"/>
      <c r="L21" s="188"/>
      <c r="M21" s="188"/>
      <c r="N21" s="188"/>
      <c r="O21" s="188"/>
      <c r="P21" s="188"/>
      <c r="Q21" s="188"/>
      <c r="R21" s="188"/>
      <c r="S21" s="188"/>
      <c r="T21" s="188"/>
      <c r="U21" s="188"/>
      <c r="V21" s="188"/>
      <c r="W21" s="188"/>
      <c r="X21" s="188"/>
      <c r="Y21" s="188"/>
      <c r="Z21" s="188"/>
      <c r="AA21" s="188"/>
      <c r="AB21" s="188"/>
      <c r="AC21" s="188"/>
      <c r="AD21" s="188"/>
      <c r="AE21" s="188"/>
      <c r="AF21" s="188"/>
      <c r="AG21" s="188"/>
      <c r="AH21" s="188"/>
      <c r="AI21" s="188"/>
      <c r="AJ21" s="188"/>
      <c r="AK21" s="188"/>
      <c r="AL21" s="188"/>
      <c r="AM21" s="188"/>
      <c r="AN21" s="188"/>
      <c r="AO21" s="188"/>
      <c r="AP21" s="188"/>
      <c r="AQ21" s="188"/>
      <c r="AR21" s="188"/>
      <c r="AS21" s="188"/>
      <c r="AT21" s="188"/>
      <c r="AU21" s="188"/>
      <c r="AV21" s="188"/>
      <c r="AW21" s="188"/>
      <c r="AX21" s="188"/>
      <c r="AY21" s="188"/>
      <c r="AZ21" s="188"/>
      <c r="BA21" s="188"/>
      <c r="BB21" s="188"/>
      <c r="BC21" s="188"/>
    </row>
    <row r="22" s="151" customFormat="1" ht="33.95" customHeight="1" spans="1:55">
      <c r="A22" s="200" t="s">
        <v>1226</v>
      </c>
      <c r="B22" s="201" t="s">
        <v>1227</v>
      </c>
      <c r="C22" s="202">
        <v>420000</v>
      </c>
      <c r="D22" s="203">
        <v>370000</v>
      </c>
      <c r="E22" s="204">
        <f>1-D22/C22</f>
        <v>0.119047619047619</v>
      </c>
      <c r="F22" s="205" t="s">
        <v>1228</v>
      </c>
      <c r="G22" s="206"/>
      <c r="H22" s="206"/>
      <c r="I22" s="206"/>
      <c r="J22" s="206"/>
      <c r="K22" s="206"/>
      <c r="L22" s="206"/>
      <c r="M22" s="206"/>
      <c r="N22" s="206"/>
      <c r="O22" s="206"/>
      <c r="P22" s="206"/>
      <c r="Q22" s="206"/>
      <c r="R22" s="206"/>
      <c r="S22" s="206"/>
      <c r="T22" s="206"/>
      <c r="U22" s="206"/>
      <c r="V22" s="206"/>
      <c r="W22" s="206"/>
      <c r="X22" s="206"/>
      <c r="Y22" s="206"/>
      <c r="Z22" s="206"/>
      <c r="AA22" s="206"/>
      <c r="AB22" s="206"/>
      <c r="AC22" s="206"/>
      <c r="AD22" s="206"/>
      <c r="AE22" s="206"/>
      <c r="AF22" s="206"/>
      <c r="AG22" s="206"/>
      <c r="AH22" s="206"/>
      <c r="AI22" s="206"/>
      <c r="AJ22" s="206"/>
      <c r="AK22" s="206"/>
      <c r="AL22" s="206"/>
      <c r="AM22" s="206"/>
      <c r="AN22" s="206"/>
      <c r="AO22" s="206"/>
      <c r="AP22" s="206"/>
      <c r="AQ22" s="206"/>
      <c r="AR22" s="206"/>
      <c r="AS22" s="206"/>
      <c r="AT22" s="206"/>
      <c r="AU22" s="206"/>
      <c r="AV22" s="206"/>
      <c r="AW22" s="206"/>
      <c r="AX22" s="206"/>
      <c r="AY22" s="206"/>
      <c r="AZ22" s="206"/>
      <c r="BA22" s="206"/>
      <c r="BB22" s="206"/>
      <c r="BC22" s="206"/>
    </row>
    <row r="23" s="151" customFormat="1" ht="33.95" customHeight="1" spans="1:55">
      <c r="A23" s="207"/>
      <c r="B23" s="208" t="s">
        <v>1229</v>
      </c>
      <c r="C23" s="209"/>
      <c r="D23" s="209"/>
      <c r="E23" s="210"/>
      <c r="F23" s="211"/>
      <c r="G23" s="206"/>
      <c r="H23" s="206"/>
      <c r="I23" s="206"/>
      <c r="J23" s="206"/>
      <c r="K23" s="206"/>
      <c r="L23" s="206"/>
      <c r="M23" s="206"/>
      <c r="N23" s="206"/>
      <c r="O23" s="206"/>
      <c r="P23" s="206"/>
      <c r="Q23" s="206"/>
      <c r="R23" s="206"/>
      <c r="S23" s="206"/>
      <c r="T23" s="206"/>
      <c r="U23" s="206"/>
      <c r="V23" s="206"/>
      <c r="W23" s="206"/>
      <c r="X23" s="206"/>
      <c r="Y23" s="206"/>
      <c r="Z23" s="206"/>
      <c r="AA23" s="206"/>
      <c r="AB23" s="206"/>
      <c r="AC23" s="206"/>
      <c r="AD23" s="206"/>
      <c r="AE23" s="206"/>
      <c r="AF23" s="206"/>
      <c r="AG23" s="206"/>
      <c r="AH23" s="206"/>
      <c r="AI23" s="206"/>
      <c r="AJ23" s="206"/>
      <c r="AK23" s="206"/>
      <c r="AL23" s="206"/>
      <c r="AM23" s="206"/>
      <c r="AN23" s="206"/>
      <c r="AO23" s="206"/>
      <c r="AP23" s="206"/>
      <c r="AQ23" s="206"/>
      <c r="AR23" s="206"/>
      <c r="AS23" s="206"/>
      <c r="AT23" s="206"/>
      <c r="AU23" s="206"/>
      <c r="AV23" s="206"/>
      <c r="AW23" s="206"/>
      <c r="AX23" s="206"/>
      <c r="AY23" s="206"/>
      <c r="AZ23" s="206"/>
      <c r="BA23" s="206"/>
      <c r="BB23" s="206"/>
      <c r="BC23" s="206"/>
    </row>
    <row r="24" s="151" customFormat="1" ht="33.95" customHeight="1" spans="1:55">
      <c r="A24" s="171" t="s">
        <v>333</v>
      </c>
      <c r="B24" s="22" t="s">
        <v>334</v>
      </c>
      <c r="C24" s="23" t="s">
        <v>335</v>
      </c>
      <c r="D24" s="24" t="s">
        <v>336</v>
      </c>
      <c r="E24" s="212" t="s">
        <v>338</v>
      </c>
      <c r="F24" s="22" t="s">
        <v>417</v>
      </c>
      <c r="G24" s="206"/>
      <c r="H24" s="206"/>
      <c r="I24" s="206"/>
      <c r="J24" s="206"/>
      <c r="K24" s="206"/>
      <c r="L24" s="206"/>
      <c r="M24" s="206"/>
      <c r="N24" s="206"/>
      <c r="O24" s="206"/>
      <c r="P24" s="206"/>
      <c r="Q24" s="206"/>
      <c r="R24" s="206"/>
      <c r="S24" s="206"/>
      <c r="T24" s="206"/>
      <c r="U24" s="206"/>
      <c r="V24" s="206"/>
      <c r="W24" s="206"/>
      <c r="X24" s="206"/>
      <c r="Y24" s="206"/>
      <c r="Z24" s="206"/>
      <c r="AA24" s="206"/>
      <c r="AB24" s="206"/>
      <c r="AC24" s="206"/>
      <c r="AD24" s="206"/>
      <c r="AE24" s="206"/>
      <c r="AF24" s="206"/>
      <c r="AG24" s="206"/>
      <c r="AH24" s="206"/>
      <c r="AI24" s="206"/>
      <c r="AJ24" s="206"/>
      <c r="AK24" s="206"/>
      <c r="AL24" s="206"/>
      <c r="AM24" s="206"/>
      <c r="AN24" s="206"/>
      <c r="AO24" s="206"/>
      <c r="AP24" s="206"/>
      <c r="AQ24" s="206"/>
      <c r="AR24" s="206"/>
      <c r="AS24" s="206"/>
      <c r="AT24" s="206"/>
      <c r="AU24" s="206"/>
      <c r="AV24" s="206"/>
      <c r="AW24" s="206"/>
      <c r="AX24" s="206"/>
      <c r="AY24" s="206"/>
      <c r="AZ24" s="206"/>
      <c r="BA24" s="206"/>
      <c r="BB24" s="206"/>
      <c r="BC24" s="206"/>
    </row>
    <row r="25" s="151" customFormat="1" ht="26.1" customHeight="1" spans="1:55">
      <c r="A25" s="173" t="s">
        <v>1230</v>
      </c>
      <c r="B25" s="191" t="s">
        <v>1231</v>
      </c>
      <c r="C25" s="184">
        <v>259900</v>
      </c>
      <c r="D25" s="196">
        <v>139306.4</v>
      </c>
      <c r="E25" s="213">
        <f>1-D25/C25</f>
        <v>0.464</v>
      </c>
      <c r="F25" s="214" t="s">
        <v>768</v>
      </c>
      <c r="G25" s="158"/>
      <c r="H25" s="158"/>
      <c r="I25" s="158"/>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158"/>
      <c r="AZ25" s="158"/>
      <c r="BA25" s="158"/>
      <c r="BB25" s="158"/>
      <c r="BC25" s="158"/>
    </row>
    <row r="26" s="151" customFormat="1" ht="26.1" customHeight="1" spans="1:55">
      <c r="A26" s="178"/>
      <c r="B26" s="191" t="s">
        <v>1232</v>
      </c>
      <c r="C26" s="184">
        <v>268900</v>
      </c>
      <c r="D26" s="196">
        <v>144130.4</v>
      </c>
      <c r="E26" s="213">
        <f>1-D26/C26</f>
        <v>0.464</v>
      </c>
      <c r="F26" s="215"/>
      <c r="G26" s="158"/>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8"/>
      <c r="AH26" s="158"/>
      <c r="AI26" s="158"/>
      <c r="AJ26" s="158"/>
      <c r="AK26" s="158"/>
      <c r="AL26" s="158"/>
      <c r="AM26" s="158"/>
      <c r="AN26" s="158"/>
      <c r="AO26" s="158"/>
      <c r="AP26" s="158"/>
      <c r="AQ26" s="158"/>
      <c r="AR26" s="158"/>
      <c r="AS26" s="158"/>
      <c r="AT26" s="158"/>
      <c r="AU26" s="158"/>
      <c r="AV26" s="158"/>
      <c r="AW26" s="158"/>
      <c r="AX26" s="158"/>
      <c r="AY26" s="158"/>
      <c r="AZ26" s="158"/>
      <c r="BA26" s="158"/>
      <c r="BB26" s="158"/>
      <c r="BC26" s="158"/>
    </row>
    <row r="27" s="151" customFormat="1" ht="26.1" customHeight="1" spans="1:55">
      <c r="A27" s="178"/>
      <c r="B27" s="191" t="s">
        <v>1233</v>
      </c>
      <c r="C27" s="184">
        <v>278900</v>
      </c>
      <c r="D27" s="196">
        <v>149490.4</v>
      </c>
      <c r="E27" s="213">
        <f>1-D27/C27</f>
        <v>0.464</v>
      </c>
      <c r="F27" s="215"/>
      <c r="G27" s="158"/>
      <c r="H27" s="158"/>
      <c r="I27" s="158"/>
      <c r="J27" s="158"/>
      <c r="K27" s="158"/>
      <c r="L27" s="158"/>
      <c r="M27" s="158"/>
      <c r="N27" s="158"/>
      <c r="O27" s="158"/>
      <c r="P27" s="158"/>
      <c r="Q27" s="158"/>
      <c r="R27" s="158"/>
      <c r="S27" s="158"/>
      <c r="T27" s="158"/>
      <c r="U27" s="158"/>
      <c r="V27" s="158"/>
      <c r="W27" s="158"/>
      <c r="X27" s="158"/>
      <c r="Y27" s="158"/>
      <c r="Z27" s="158"/>
      <c r="AA27" s="158"/>
      <c r="AB27" s="158"/>
      <c r="AC27" s="158"/>
      <c r="AD27" s="158"/>
      <c r="AE27" s="158"/>
      <c r="AF27" s="158"/>
      <c r="AG27" s="158"/>
      <c r="AH27" s="158"/>
      <c r="AI27" s="158"/>
      <c r="AJ27" s="158"/>
      <c r="AK27" s="158"/>
      <c r="AL27" s="158"/>
      <c r="AM27" s="158"/>
      <c r="AN27" s="158"/>
      <c r="AO27" s="158"/>
      <c r="AP27" s="158"/>
      <c r="AQ27" s="158"/>
      <c r="AR27" s="158"/>
      <c r="AS27" s="158"/>
      <c r="AT27" s="158"/>
      <c r="AU27" s="158"/>
      <c r="AV27" s="158"/>
      <c r="AW27" s="158"/>
      <c r="AX27" s="158"/>
      <c r="AY27" s="158"/>
      <c r="AZ27" s="158"/>
      <c r="BA27" s="158"/>
      <c r="BB27" s="158"/>
      <c r="BC27" s="158"/>
    </row>
    <row r="28" s="151" customFormat="1" ht="26.1" customHeight="1" spans="1:55">
      <c r="A28" s="178"/>
      <c r="B28" s="191" t="s">
        <v>1234</v>
      </c>
      <c r="C28" s="184">
        <v>309900</v>
      </c>
      <c r="D28" s="196">
        <v>166106.4</v>
      </c>
      <c r="E28" s="213">
        <f>1-D28/C28</f>
        <v>0.464</v>
      </c>
      <c r="F28" s="215"/>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58"/>
      <c r="AS28" s="158"/>
      <c r="AT28" s="158"/>
      <c r="AU28" s="158"/>
      <c r="AV28" s="158"/>
      <c r="AW28" s="158"/>
      <c r="AX28" s="158"/>
      <c r="AY28" s="158"/>
      <c r="AZ28" s="158"/>
      <c r="BA28" s="158"/>
      <c r="BB28" s="158"/>
      <c r="BC28" s="158"/>
    </row>
    <row r="29" s="151" customFormat="1" ht="26.1" customHeight="1" spans="1:55">
      <c r="A29" s="178"/>
      <c r="B29" s="216" t="s">
        <v>1235</v>
      </c>
      <c r="C29" s="217">
        <v>312900</v>
      </c>
      <c r="D29" s="218">
        <v>167714.4</v>
      </c>
      <c r="E29" s="219">
        <f>1-D29/C29</f>
        <v>0.464</v>
      </c>
      <c r="F29" s="215"/>
      <c r="G29" s="158"/>
      <c r="H29" s="158"/>
      <c r="I29" s="158"/>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c r="AX29" s="158"/>
      <c r="AY29" s="158"/>
      <c r="AZ29" s="158"/>
      <c r="BA29" s="158"/>
      <c r="BB29" s="158"/>
      <c r="BC29" s="158"/>
    </row>
    <row r="30" s="151" customFormat="1" ht="36" customHeight="1" spans="1:55">
      <c r="A30" s="178"/>
      <c r="B30" s="220" t="s">
        <v>1236</v>
      </c>
      <c r="C30" s="221"/>
      <c r="D30" s="221"/>
      <c r="E30" s="222"/>
      <c r="F30" s="215"/>
      <c r="G30" s="158"/>
      <c r="H30" s="158"/>
      <c r="I30" s="158"/>
      <c r="J30" s="158"/>
      <c r="K30" s="158"/>
      <c r="L30" s="158"/>
      <c r="M30" s="158"/>
      <c r="N30" s="158"/>
      <c r="O30" s="158"/>
      <c r="P30" s="158"/>
      <c r="Q30" s="158"/>
      <c r="R30" s="158"/>
      <c r="S30" s="158"/>
      <c r="T30" s="158"/>
      <c r="U30" s="158"/>
      <c r="V30" s="158"/>
      <c r="W30" s="158"/>
      <c r="X30" s="158"/>
      <c r="Y30" s="158"/>
      <c r="Z30" s="158"/>
      <c r="AA30" s="158"/>
      <c r="AB30" s="158"/>
      <c r="AC30" s="158"/>
      <c r="AD30" s="158"/>
      <c r="AE30" s="158"/>
      <c r="AF30" s="158"/>
      <c r="AG30" s="158"/>
      <c r="AH30" s="158"/>
      <c r="AI30" s="158"/>
      <c r="AJ30" s="158"/>
      <c r="AK30" s="158"/>
      <c r="AL30" s="158"/>
      <c r="AM30" s="158"/>
      <c r="AN30" s="158"/>
      <c r="AO30" s="158"/>
      <c r="AP30" s="158"/>
      <c r="AQ30" s="158"/>
      <c r="AR30" s="158"/>
      <c r="AS30" s="158"/>
      <c r="AT30" s="158"/>
      <c r="AU30" s="158"/>
      <c r="AV30" s="158"/>
      <c r="AW30" s="158"/>
      <c r="AX30" s="158"/>
      <c r="AY30" s="158"/>
      <c r="AZ30" s="158"/>
      <c r="BA30" s="158"/>
      <c r="BB30" s="158"/>
      <c r="BC30" s="158"/>
    </row>
    <row r="31" s="149" customFormat="1" ht="33.95" customHeight="1" spans="1:55">
      <c r="A31" s="171" t="s">
        <v>333</v>
      </c>
      <c r="B31" s="22" t="s">
        <v>334</v>
      </c>
      <c r="C31" s="23" t="s">
        <v>335</v>
      </c>
      <c r="D31" s="24" t="s">
        <v>336</v>
      </c>
      <c r="E31" s="212" t="s">
        <v>338</v>
      </c>
      <c r="F31" s="22" t="s">
        <v>417</v>
      </c>
      <c r="G31" s="172"/>
      <c r="H31" s="172"/>
      <c r="I31" s="172"/>
      <c r="J31" s="172"/>
      <c r="K31" s="172"/>
      <c r="L31" s="172"/>
      <c r="M31" s="172"/>
      <c r="N31" s="172"/>
      <c r="O31" s="172"/>
      <c r="P31" s="172"/>
      <c r="Q31" s="172"/>
      <c r="R31" s="172"/>
      <c r="S31" s="172"/>
      <c r="T31" s="172"/>
      <c r="U31" s="172"/>
      <c r="V31" s="172"/>
      <c r="W31" s="172"/>
      <c r="X31" s="172"/>
      <c r="Y31" s="172"/>
      <c r="Z31" s="172"/>
      <c r="AA31" s="172"/>
      <c r="AB31" s="172"/>
      <c r="AC31" s="172"/>
      <c r="AD31" s="172"/>
      <c r="AE31" s="172"/>
      <c r="AF31" s="172"/>
      <c r="AG31" s="172"/>
      <c r="AH31" s="172"/>
      <c r="AI31" s="172"/>
      <c r="AJ31" s="172"/>
      <c r="AK31" s="172"/>
      <c r="AL31" s="172"/>
      <c r="AM31" s="172"/>
      <c r="AN31" s="172"/>
      <c r="AO31" s="172"/>
      <c r="AP31" s="172"/>
      <c r="AQ31" s="172"/>
      <c r="AR31" s="172"/>
      <c r="AS31" s="172"/>
      <c r="AT31" s="172"/>
      <c r="AU31" s="172"/>
      <c r="AV31" s="172"/>
      <c r="AW31" s="172"/>
      <c r="AX31" s="172"/>
      <c r="AY31" s="172"/>
      <c r="AZ31" s="172"/>
      <c r="BA31" s="172"/>
      <c r="BB31" s="172"/>
      <c r="BC31" s="172"/>
    </row>
    <row r="32" ht="26.1" customHeight="1" spans="1:55">
      <c r="A32" s="173" t="s">
        <v>1237</v>
      </c>
      <c r="B32" s="191" t="s">
        <v>1238</v>
      </c>
      <c r="C32" s="184">
        <v>185900</v>
      </c>
      <c r="D32" s="196">
        <v>143886.6</v>
      </c>
      <c r="E32" s="223">
        <f t="shared" ref="E32:E42" si="0">1-D32/C32</f>
        <v>0.226</v>
      </c>
      <c r="F32" s="214" t="s">
        <v>768</v>
      </c>
    </row>
    <row r="33" ht="26.1" customHeight="1" spans="1:55">
      <c r="A33" s="178"/>
      <c r="B33" s="191" t="s">
        <v>1239</v>
      </c>
      <c r="C33" s="184">
        <v>201900</v>
      </c>
      <c r="D33" s="196">
        <v>156270.6</v>
      </c>
      <c r="E33" s="223">
        <f t="shared" si="0"/>
        <v>0.226</v>
      </c>
      <c r="F33" s="215"/>
    </row>
    <row r="34" ht="26.1" customHeight="1" spans="1:55">
      <c r="A34" s="178"/>
      <c r="B34" s="191" t="s">
        <v>1240</v>
      </c>
      <c r="C34" s="184">
        <v>208900</v>
      </c>
      <c r="D34" s="196">
        <v>161688.6</v>
      </c>
      <c r="E34" s="223">
        <f t="shared" si="0"/>
        <v>0.226</v>
      </c>
      <c r="F34" s="215"/>
    </row>
    <row r="35" ht="26.1" customHeight="1" spans="1:55">
      <c r="A35" s="178"/>
      <c r="B35" s="191" t="s">
        <v>1241</v>
      </c>
      <c r="C35" s="184">
        <v>211900</v>
      </c>
      <c r="D35" s="196">
        <v>164010.6</v>
      </c>
      <c r="E35" s="223">
        <f t="shared" si="0"/>
        <v>0.226</v>
      </c>
      <c r="F35" s="215"/>
    </row>
    <row r="36" ht="26.1" customHeight="1" spans="1:55">
      <c r="A36" s="178"/>
      <c r="B36" s="191" t="s">
        <v>1242</v>
      </c>
      <c r="C36" s="184">
        <v>231900</v>
      </c>
      <c r="D36" s="196">
        <v>179490.6</v>
      </c>
      <c r="E36" s="223">
        <f t="shared" si="0"/>
        <v>0.226</v>
      </c>
      <c r="F36" s="215"/>
    </row>
    <row r="37" ht="26.1" customHeight="1" spans="1:55">
      <c r="A37" s="178"/>
      <c r="B37" s="191" t="s">
        <v>1243</v>
      </c>
      <c r="C37" s="184">
        <v>199900</v>
      </c>
      <c r="D37" s="196">
        <v>162518.7</v>
      </c>
      <c r="E37" s="223">
        <f t="shared" si="0"/>
        <v>0.187</v>
      </c>
      <c r="F37" s="215"/>
    </row>
    <row r="38" ht="26.1" customHeight="1" spans="1:55">
      <c r="A38" s="178"/>
      <c r="B38" s="191" t="s">
        <v>1244</v>
      </c>
      <c r="C38" s="184">
        <v>209900</v>
      </c>
      <c r="D38" s="196">
        <v>170648.7</v>
      </c>
      <c r="E38" s="223">
        <f t="shared" si="0"/>
        <v>0.187</v>
      </c>
      <c r="F38" s="215"/>
    </row>
    <row r="39" s="152" customFormat="1" ht="26.1" customHeight="1" spans="1:55">
      <c r="A39" s="178"/>
      <c r="B39" s="191" t="s">
        <v>1245</v>
      </c>
      <c r="C39" s="184">
        <v>219900</v>
      </c>
      <c r="D39" s="196">
        <v>178778.7</v>
      </c>
      <c r="E39" s="223">
        <f t="shared" si="0"/>
        <v>0.187</v>
      </c>
      <c r="F39" s="215"/>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4"/>
      <c r="AG39" s="224"/>
      <c r="AH39" s="224"/>
      <c r="AI39" s="224"/>
      <c r="AJ39" s="224"/>
      <c r="AK39" s="224"/>
      <c r="AL39" s="224"/>
      <c r="AM39" s="224"/>
      <c r="AN39" s="224"/>
      <c r="AO39" s="224"/>
      <c r="AP39" s="224"/>
      <c r="AQ39" s="224"/>
      <c r="AR39" s="224"/>
      <c r="AS39" s="224"/>
      <c r="AT39" s="224"/>
      <c r="AU39" s="224"/>
      <c r="AV39" s="224"/>
      <c r="AW39" s="224"/>
      <c r="AX39" s="224"/>
      <c r="AY39" s="224"/>
      <c r="AZ39" s="224"/>
      <c r="BA39" s="224"/>
      <c r="BB39" s="224"/>
      <c r="BC39" s="224"/>
    </row>
    <row r="40" s="152" customFormat="1" ht="26.1" customHeight="1" spans="1:55">
      <c r="A40" s="178"/>
      <c r="B40" s="191" t="s">
        <v>1246</v>
      </c>
      <c r="C40" s="184">
        <v>229900</v>
      </c>
      <c r="D40" s="196">
        <v>186908.7</v>
      </c>
      <c r="E40" s="223">
        <f t="shared" si="0"/>
        <v>0.187</v>
      </c>
      <c r="F40" s="215"/>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4"/>
      <c r="AE40" s="224"/>
      <c r="AF40" s="224"/>
      <c r="AG40" s="224"/>
      <c r="AH40" s="224"/>
      <c r="AI40" s="224"/>
      <c r="AJ40" s="224"/>
      <c r="AK40" s="224"/>
      <c r="AL40" s="224"/>
      <c r="AM40" s="224"/>
      <c r="AN40" s="224"/>
      <c r="AO40" s="224"/>
      <c r="AP40" s="224"/>
      <c r="AQ40" s="224"/>
      <c r="AR40" s="224"/>
      <c r="AS40" s="224"/>
      <c r="AT40" s="224"/>
      <c r="AU40" s="224"/>
      <c r="AV40" s="224"/>
      <c r="AW40" s="224"/>
      <c r="AX40" s="224"/>
      <c r="AY40" s="224"/>
      <c r="AZ40" s="224"/>
      <c r="BA40" s="224"/>
      <c r="BB40" s="224"/>
      <c r="BC40" s="224"/>
    </row>
    <row r="41" s="152" customFormat="1" ht="26.1" customHeight="1" spans="1:55">
      <c r="A41" s="178"/>
      <c r="B41" s="191" t="s">
        <v>1247</v>
      </c>
      <c r="C41" s="184">
        <v>229900</v>
      </c>
      <c r="D41" s="196">
        <v>186908.7</v>
      </c>
      <c r="E41" s="223">
        <f t="shared" si="0"/>
        <v>0.187</v>
      </c>
      <c r="F41" s="215"/>
      <c r="G41" s="224"/>
      <c r="H41" s="224"/>
      <c r="I41" s="224"/>
      <c r="J41" s="224"/>
      <c r="K41" s="224"/>
      <c r="L41" s="224"/>
      <c r="M41" s="224"/>
      <c r="N41" s="224"/>
      <c r="O41" s="224"/>
      <c r="P41" s="224"/>
      <c r="Q41" s="224"/>
      <c r="R41" s="224"/>
      <c r="S41" s="224"/>
      <c r="T41" s="224"/>
      <c r="U41" s="224"/>
      <c r="V41" s="224"/>
      <c r="W41" s="224"/>
      <c r="X41" s="224"/>
      <c r="Y41" s="224"/>
      <c r="Z41" s="224"/>
      <c r="AA41" s="224"/>
      <c r="AB41" s="224"/>
      <c r="AC41" s="224"/>
      <c r="AD41" s="224"/>
      <c r="AE41" s="224"/>
      <c r="AF41" s="224"/>
      <c r="AG41" s="224"/>
      <c r="AH41" s="224"/>
      <c r="AI41" s="224"/>
      <c r="AJ41" s="224"/>
      <c r="AK41" s="224"/>
      <c r="AL41" s="224"/>
      <c r="AM41" s="224"/>
      <c r="AN41" s="224"/>
      <c r="AO41" s="224"/>
      <c r="AP41" s="224"/>
      <c r="AQ41" s="224"/>
      <c r="AR41" s="224"/>
      <c r="AS41" s="224"/>
      <c r="AT41" s="224"/>
      <c r="AU41" s="224"/>
      <c r="AV41" s="224"/>
      <c r="AW41" s="224"/>
      <c r="AX41" s="224"/>
      <c r="AY41" s="224"/>
      <c r="AZ41" s="224"/>
      <c r="BA41" s="224"/>
      <c r="BB41" s="224"/>
      <c r="BC41" s="224"/>
    </row>
    <row r="42" s="152" customFormat="1" ht="26.1" customHeight="1" spans="1:55">
      <c r="A42" s="178"/>
      <c r="B42" s="191" t="s">
        <v>1248</v>
      </c>
      <c r="C42" s="184">
        <v>249900</v>
      </c>
      <c r="D42" s="196">
        <v>203168.7</v>
      </c>
      <c r="E42" s="223">
        <f t="shared" si="0"/>
        <v>0.187</v>
      </c>
      <c r="F42" s="215"/>
      <c r="G42" s="224"/>
      <c r="H42" s="224"/>
      <c r="I42" s="224"/>
      <c r="J42" s="224"/>
      <c r="K42" s="224"/>
      <c r="L42" s="224"/>
      <c r="M42" s="224"/>
      <c r="N42" s="224"/>
      <c r="O42" s="224"/>
      <c r="P42" s="224"/>
      <c r="Q42" s="224"/>
      <c r="R42" s="224"/>
      <c r="S42" s="224"/>
      <c r="T42" s="224"/>
      <c r="U42" s="224"/>
      <c r="V42" s="224"/>
      <c r="W42" s="224"/>
      <c r="X42" s="224"/>
      <c r="Y42" s="224"/>
      <c r="Z42" s="224"/>
      <c r="AA42" s="224"/>
      <c r="AB42" s="224"/>
      <c r="AC42" s="224"/>
      <c r="AD42" s="224"/>
      <c r="AE42" s="224"/>
      <c r="AF42" s="224"/>
      <c r="AG42" s="224"/>
      <c r="AH42" s="224"/>
      <c r="AI42" s="224"/>
      <c r="AJ42" s="224"/>
      <c r="AK42" s="224"/>
      <c r="AL42" s="224"/>
      <c r="AM42" s="224"/>
      <c r="AN42" s="224"/>
      <c r="AO42" s="224"/>
      <c r="AP42" s="224"/>
      <c r="AQ42" s="224"/>
      <c r="AR42" s="224"/>
      <c r="AS42" s="224"/>
      <c r="AT42" s="224"/>
      <c r="AU42" s="224"/>
      <c r="AV42" s="224"/>
      <c r="AW42" s="224"/>
      <c r="AX42" s="224"/>
      <c r="AY42" s="224"/>
      <c r="AZ42" s="224"/>
      <c r="BA42" s="224"/>
      <c r="BB42" s="224"/>
      <c r="BC42" s="224"/>
    </row>
    <row r="43" s="150" customFormat="1" ht="55.15" customHeight="1" spans="1:55">
      <c r="A43" s="178"/>
      <c r="B43" s="225" t="s">
        <v>1249</v>
      </c>
      <c r="C43" s="194"/>
      <c r="D43" s="194"/>
      <c r="E43" s="226"/>
      <c r="F43" s="215"/>
      <c r="G43" s="188"/>
      <c r="H43" s="188"/>
      <c r="I43" s="188"/>
      <c r="J43" s="188"/>
      <c r="K43" s="188"/>
      <c r="L43" s="188"/>
      <c r="M43" s="188"/>
      <c r="N43" s="188"/>
      <c r="O43" s="188"/>
      <c r="P43" s="188"/>
      <c r="Q43" s="188"/>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AP43" s="188"/>
      <c r="AQ43" s="188"/>
      <c r="AR43" s="188"/>
      <c r="AS43" s="188"/>
      <c r="AT43" s="188"/>
      <c r="AU43" s="188"/>
      <c r="AV43" s="188"/>
      <c r="AW43" s="188"/>
      <c r="AX43" s="188"/>
      <c r="AY43" s="188"/>
      <c r="AZ43" s="188"/>
      <c r="BA43" s="188"/>
      <c r="BB43" s="188"/>
      <c r="BC43" s="188"/>
    </row>
    <row r="44" s="149" customFormat="1" ht="33.95" customHeight="1" spans="1:55">
      <c r="A44" s="38" t="s">
        <v>333</v>
      </c>
      <c r="B44" s="38" t="s">
        <v>334</v>
      </c>
      <c r="C44" s="39" t="s">
        <v>335</v>
      </c>
      <c r="D44" s="40" t="s">
        <v>336</v>
      </c>
      <c r="E44" s="189" t="s">
        <v>338</v>
      </c>
      <c r="F44" s="38" t="s">
        <v>417</v>
      </c>
      <c r="G44" s="172"/>
      <c r="H44" s="172"/>
      <c r="I44" s="172"/>
      <c r="J44" s="172"/>
      <c r="K44" s="172"/>
      <c r="L44" s="172"/>
      <c r="M44" s="172"/>
      <c r="N44" s="172"/>
      <c r="O44" s="172"/>
      <c r="P44" s="172"/>
      <c r="Q44" s="172"/>
      <c r="R44" s="172"/>
      <c r="S44" s="172"/>
      <c r="T44" s="172"/>
      <c r="U44" s="172"/>
      <c r="V44" s="172"/>
      <c r="W44" s="172"/>
      <c r="X44" s="172"/>
      <c r="Y44" s="172"/>
      <c r="Z44" s="172"/>
      <c r="AA44" s="172"/>
      <c r="AB44" s="172"/>
      <c r="AC44" s="172"/>
      <c r="AD44" s="172"/>
      <c r="AE44" s="172"/>
      <c r="AF44" s="172"/>
      <c r="AG44" s="172"/>
      <c r="AH44" s="172"/>
      <c r="AI44" s="172"/>
      <c r="AJ44" s="172"/>
      <c r="AK44" s="172"/>
      <c r="AL44" s="172"/>
      <c r="AM44" s="172"/>
      <c r="AN44" s="172"/>
      <c r="AO44" s="172"/>
      <c r="AP44" s="172"/>
      <c r="AQ44" s="172"/>
      <c r="AR44" s="172"/>
      <c r="AS44" s="172"/>
      <c r="AT44" s="172"/>
      <c r="AU44" s="172"/>
      <c r="AV44" s="172"/>
      <c r="AW44" s="172"/>
      <c r="AX44" s="172"/>
      <c r="AY44" s="172"/>
      <c r="AZ44" s="172"/>
      <c r="BA44" s="172"/>
      <c r="BB44" s="172"/>
      <c r="BC44" s="172"/>
    </row>
    <row r="45" s="152" customFormat="1" ht="26.1" customHeight="1" spans="1:55">
      <c r="A45" s="227" t="s">
        <v>1250</v>
      </c>
      <c r="B45" s="191" t="s">
        <v>1251</v>
      </c>
      <c r="C45" s="184">
        <v>162900</v>
      </c>
      <c r="D45" s="196">
        <v>112900</v>
      </c>
      <c r="E45" s="223">
        <f>1-D45/C45</f>
        <v>0.306936771025169</v>
      </c>
      <c r="F45" s="215" t="s">
        <v>768</v>
      </c>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4"/>
      <c r="AE45" s="224"/>
      <c r="AF45" s="224"/>
      <c r="AG45" s="224"/>
      <c r="AH45" s="224"/>
      <c r="AI45" s="224"/>
      <c r="AJ45" s="224"/>
      <c r="AK45" s="224"/>
      <c r="AL45" s="224"/>
      <c r="AM45" s="224"/>
      <c r="AN45" s="224"/>
      <c r="AO45" s="224"/>
      <c r="AP45" s="224"/>
      <c r="AQ45" s="224"/>
      <c r="AR45" s="224"/>
      <c r="AS45" s="224"/>
      <c r="AT45" s="224"/>
      <c r="AU45" s="224"/>
      <c r="AV45" s="224"/>
      <c r="AW45" s="224"/>
      <c r="AX45" s="224"/>
      <c r="AY45" s="224"/>
      <c r="AZ45" s="224"/>
      <c r="BA45" s="224"/>
      <c r="BB45" s="224"/>
      <c r="BC45" s="224"/>
    </row>
    <row r="46" s="150" customFormat="1" ht="33" customHeight="1" spans="1:55">
      <c r="A46" s="228"/>
      <c r="B46" s="193" t="s">
        <v>1252</v>
      </c>
      <c r="C46" s="194"/>
      <c r="D46" s="194"/>
      <c r="E46" s="226"/>
      <c r="F46" s="229"/>
      <c r="G46" s="188"/>
      <c r="H46" s="188"/>
      <c r="I46" s="188"/>
      <c r="J46" s="188"/>
      <c r="K46" s="188"/>
      <c r="L46" s="188"/>
      <c r="M46" s="188"/>
      <c r="N46" s="188"/>
      <c r="O46" s="188"/>
      <c r="P46" s="188"/>
      <c r="Q46" s="188"/>
      <c r="R46" s="188"/>
      <c r="S46" s="188"/>
      <c r="T46" s="188"/>
      <c r="U46" s="188"/>
      <c r="V46" s="188"/>
      <c r="W46" s="188"/>
      <c r="X46" s="188"/>
      <c r="Y46" s="188"/>
      <c r="Z46" s="188"/>
      <c r="AA46" s="188"/>
      <c r="AB46" s="188"/>
      <c r="AC46" s="188"/>
      <c r="AD46" s="188"/>
      <c r="AE46" s="188"/>
      <c r="AF46" s="188"/>
      <c r="AG46" s="188"/>
      <c r="AH46" s="188"/>
      <c r="AI46" s="188"/>
      <c r="AJ46" s="188"/>
      <c r="AK46" s="188"/>
      <c r="AL46" s="188"/>
      <c r="AM46" s="188"/>
      <c r="AN46" s="188"/>
      <c r="AO46" s="188"/>
      <c r="AP46" s="188"/>
      <c r="AQ46" s="188"/>
      <c r="AR46" s="188"/>
      <c r="AS46" s="188"/>
      <c r="AT46" s="188"/>
      <c r="AU46" s="188"/>
      <c r="AV46" s="188"/>
      <c r="AW46" s="188"/>
      <c r="AX46" s="188"/>
      <c r="AY46" s="188"/>
      <c r="AZ46" s="188"/>
      <c r="BA46" s="188"/>
      <c r="BB46" s="188"/>
      <c r="BC46" s="188"/>
    </row>
    <row r="47" s="149" customFormat="1" ht="33.95" customHeight="1" spans="1:55">
      <c r="A47" s="38" t="s">
        <v>333</v>
      </c>
      <c r="B47" s="89" t="s">
        <v>334</v>
      </c>
      <c r="C47" s="230" t="s">
        <v>335</v>
      </c>
      <c r="D47" s="231" t="s">
        <v>336</v>
      </c>
      <c r="E47" s="189" t="s">
        <v>338</v>
      </c>
      <c r="F47" s="38" t="s">
        <v>417</v>
      </c>
      <c r="G47" s="172"/>
      <c r="H47" s="172"/>
      <c r="I47" s="172"/>
      <c r="J47" s="172"/>
      <c r="K47" s="172"/>
      <c r="L47" s="172"/>
      <c r="M47" s="172"/>
      <c r="N47" s="172"/>
      <c r="O47" s="172"/>
      <c r="P47" s="172"/>
      <c r="Q47" s="172"/>
      <c r="R47" s="172"/>
      <c r="S47" s="172"/>
      <c r="T47" s="172"/>
      <c r="U47" s="172"/>
      <c r="V47" s="172"/>
      <c r="W47" s="172"/>
      <c r="X47" s="172"/>
      <c r="Y47" s="172"/>
      <c r="Z47" s="172"/>
      <c r="AA47" s="172"/>
      <c r="AB47" s="172"/>
      <c r="AC47" s="172"/>
      <c r="AD47" s="172"/>
      <c r="AE47" s="172"/>
      <c r="AF47" s="172"/>
      <c r="AG47" s="172"/>
      <c r="AH47" s="172"/>
      <c r="AI47" s="172"/>
      <c r="AJ47" s="172"/>
      <c r="AK47" s="172"/>
      <c r="AL47" s="172"/>
      <c r="AM47" s="172"/>
      <c r="AN47" s="172"/>
      <c r="AO47" s="172"/>
      <c r="AP47" s="172"/>
      <c r="AQ47" s="172"/>
      <c r="AR47" s="172"/>
      <c r="AS47" s="172"/>
      <c r="AT47" s="172"/>
      <c r="AU47" s="172"/>
      <c r="AV47" s="172"/>
      <c r="AW47" s="172"/>
      <c r="AX47" s="172"/>
      <c r="AY47" s="172"/>
      <c r="AZ47" s="172"/>
      <c r="BA47" s="172"/>
      <c r="BB47" s="172"/>
      <c r="BC47" s="172"/>
    </row>
    <row r="48" ht="26.1" customHeight="1" spans="1:55">
      <c r="A48" s="232" t="s">
        <v>1253</v>
      </c>
      <c r="B48" s="233" t="s">
        <v>1254</v>
      </c>
      <c r="C48" s="234">
        <v>279800</v>
      </c>
      <c r="D48" s="234">
        <v>221601.6</v>
      </c>
      <c r="E48" s="213">
        <f>1-D48/C48</f>
        <v>0.208</v>
      </c>
      <c r="F48" s="235" t="s">
        <v>768</v>
      </c>
    </row>
    <row r="49" ht="26.1" customHeight="1" spans="1:55">
      <c r="A49" s="236"/>
      <c r="B49" s="233" t="s">
        <v>760</v>
      </c>
      <c r="C49" s="234">
        <v>298800</v>
      </c>
      <c r="D49" s="234">
        <v>236649.6</v>
      </c>
      <c r="E49" s="213">
        <f>1-D49/C49</f>
        <v>0.208</v>
      </c>
      <c r="F49" s="215"/>
    </row>
    <row r="50" ht="26.1" customHeight="1" spans="1:55">
      <c r="A50" s="236"/>
      <c r="B50" s="233" t="s">
        <v>1255</v>
      </c>
      <c r="C50" s="234">
        <v>310800</v>
      </c>
      <c r="D50" s="234">
        <v>246153.6</v>
      </c>
      <c r="E50" s="213">
        <f>1-D50/C50</f>
        <v>0.208</v>
      </c>
      <c r="F50" s="215"/>
    </row>
    <row r="51" customFormat="1" ht="26.1" customHeight="1" spans="1:55">
      <c r="A51" s="236"/>
      <c r="B51" s="233" t="s">
        <v>1256</v>
      </c>
      <c r="C51" s="234">
        <v>333800</v>
      </c>
      <c r="D51" s="234">
        <v>264369.6</v>
      </c>
      <c r="E51" s="213">
        <f>1-D51/C51</f>
        <v>0.208</v>
      </c>
      <c r="F51" s="215"/>
      <c r="G51" s="158"/>
      <c r="H51" s="158"/>
      <c r="I51" s="158"/>
      <c r="J51" s="158"/>
      <c r="K51" s="158"/>
      <c r="L51" s="158"/>
      <c r="M51" s="158"/>
      <c r="N51" s="158"/>
      <c r="O51" s="158"/>
      <c r="P51" s="158"/>
      <c r="Q51" s="158"/>
      <c r="R51" s="158"/>
      <c r="S51" s="158"/>
      <c r="T51" s="158"/>
      <c r="U51" s="158"/>
      <c r="V51" s="158"/>
      <c r="W51" s="158"/>
      <c r="X51" s="158"/>
      <c r="Y51" s="158"/>
      <c r="Z51" s="158"/>
      <c r="AA51" s="158"/>
      <c r="AB51" s="158"/>
      <c r="AC51" s="158"/>
      <c r="AD51" s="158"/>
      <c r="AE51" s="158"/>
      <c r="AF51" s="158"/>
      <c r="AG51" s="158"/>
      <c r="AH51" s="158"/>
      <c r="AI51" s="158"/>
      <c r="AJ51" s="158"/>
      <c r="AK51" s="158"/>
      <c r="AL51" s="158"/>
      <c r="AM51" s="158"/>
      <c r="AN51" s="158"/>
      <c r="AO51" s="158"/>
      <c r="AP51" s="158"/>
      <c r="AQ51" s="158"/>
      <c r="AR51" s="158"/>
      <c r="AS51" s="158"/>
      <c r="AT51" s="158"/>
      <c r="AU51" s="158"/>
      <c r="AV51" s="158"/>
      <c r="AW51" s="158"/>
      <c r="AX51" s="158"/>
      <c r="AY51" s="158"/>
      <c r="AZ51" s="158"/>
      <c r="BA51" s="158"/>
      <c r="BB51" s="158"/>
      <c r="BC51" s="158"/>
    </row>
    <row r="52" customFormat="1" ht="45" customHeight="1" spans="1:55">
      <c r="A52" s="236"/>
      <c r="B52" s="180" t="s">
        <v>1257</v>
      </c>
      <c r="C52" s="237"/>
      <c r="D52" s="237"/>
      <c r="E52" s="238"/>
      <c r="F52" s="229"/>
      <c r="G52" s="158"/>
      <c r="H52" s="158"/>
      <c r="I52" s="158"/>
      <c r="J52" s="158"/>
      <c r="K52" s="158"/>
      <c r="L52" s="158"/>
      <c r="M52" s="158"/>
      <c r="N52" s="158"/>
      <c r="O52" s="158"/>
      <c r="P52" s="158"/>
      <c r="Q52" s="158"/>
      <c r="R52" s="158"/>
      <c r="S52" s="158"/>
      <c r="T52" s="158"/>
      <c r="U52" s="158"/>
      <c r="V52" s="158"/>
      <c r="W52" s="158"/>
      <c r="X52" s="158"/>
      <c r="Y52" s="158"/>
      <c r="Z52" s="158"/>
      <c r="AA52" s="158"/>
      <c r="AB52" s="158"/>
      <c r="AC52" s="158"/>
      <c r="AD52" s="158"/>
      <c r="AE52" s="158"/>
      <c r="AF52" s="158"/>
      <c r="AG52" s="158"/>
      <c r="AH52" s="158"/>
      <c r="AI52" s="158"/>
      <c r="AJ52" s="158"/>
      <c r="AK52" s="158"/>
      <c r="AL52" s="158"/>
      <c r="AM52" s="158"/>
      <c r="AN52" s="158"/>
      <c r="AO52" s="158"/>
      <c r="AP52" s="158"/>
      <c r="AQ52" s="158"/>
      <c r="AR52" s="158"/>
      <c r="AS52" s="158"/>
      <c r="AT52" s="158"/>
      <c r="AU52" s="158"/>
      <c r="AV52" s="158"/>
      <c r="AW52" s="158"/>
      <c r="AX52" s="158"/>
      <c r="AY52" s="158"/>
      <c r="AZ52" s="158"/>
      <c r="BA52" s="158"/>
      <c r="BB52" s="158"/>
      <c r="BC52" s="158"/>
    </row>
    <row r="53" s="149" customFormat="1" ht="33.95" customHeight="1" spans="1:55">
      <c r="A53" s="89" t="s">
        <v>333</v>
      </c>
      <c r="B53" s="171" t="s">
        <v>334</v>
      </c>
      <c r="C53" s="239" t="s">
        <v>335</v>
      </c>
      <c r="D53" s="240" t="s">
        <v>336</v>
      </c>
      <c r="E53" s="212" t="s">
        <v>338</v>
      </c>
      <c r="F53" s="38" t="s">
        <v>417</v>
      </c>
      <c r="G53" s="172"/>
      <c r="H53" s="172"/>
      <c r="I53" s="172"/>
      <c r="J53" s="172"/>
      <c r="K53" s="172"/>
      <c r="L53" s="172"/>
      <c r="M53" s="172"/>
      <c r="N53" s="172"/>
      <c r="O53" s="172"/>
      <c r="P53" s="172"/>
      <c r="Q53" s="172"/>
      <c r="R53" s="172"/>
      <c r="S53" s="172"/>
      <c r="T53" s="172"/>
      <c r="U53" s="172"/>
      <c r="V53" s="172"/>
      <c r="W53" s="172"/>
      <c r="X53" s="172"/>
      <c r="Y53" s="172"/>
      <c r="Z53" s="172"/>
      <c r="AA53" s="172"/>
      <c r="AB53" s="172"/>
      <c r="AC53" s="172"/>
      <c r="AD53" s="172"/>
      <c r="AE53" s="172"/>
      <c r="AF53" s="172"/>
      <c r="AG53" s="172"/>
      <c r="AH53" s="172"/>
      <c r="AI53" s="172"/>
      <c r="AJ53" s="172"/>
      <c r="AK53" s="172"/>
      <c r="AL53" s="172"/>
      <c r="AM53" s="172"/>
      <c r="AN53" s="172"/>
      <c r="AO53" s="172"/>
      <c r="AP53" s="172"/>
      <c r="AQ53" s="172"/>
      <c r="AR53" s="172"/>
      <c r="AS53" s="172"/>
      <c r="AT53" s="172"/>
      <c r="AU53" s="172"/>
      <c r="AV53" s="172"/>
      <c r="AW53" s="172"/>
      <c r="AX53" s="172"/>
      <c r="AY53" s="172"/>
      <c r="AZ53" s="172"/>
      <c r="BA53" s="172"/>
      <c r="BB53" s="172"/>
      <c r="BC53" s="172"/>
    </row>
    <row r="54" ht="26.1" customHeight="1" spans="1:55">
      <c r="A54" s="241" t="s">
        <v>1258</v>
      </c>
      <c r="B54" s="242" t="s">
        <v>1259</v>
      </c>
      <c r="C54" s="243">
        <v>246800</v>
      </c>
      <c r="D54" s="234">
        <v>206078</v>
      </c>
      <c r="E54" s="213">
        <f>1-D54/C54</f>
        <v>0.165</v>
      </c>
      <c r="F54" s="214" t="s">
        <v>768</v>
      </c>
    </row>
    <row r="55" ht="26.1" customHeight="1" spans="1:55">
      <c r="A55" s="241"/>
      <c r="B55" s="242" t="s">
        <v>1260</v>
      </c>
      <c r="C55" s="243">
        <v>256800</v>
      </c>
      <c r="D55" s="243">
        <v>214428</v>
      </c>
      <c r="E55" s="213">
        <f>1-D55/C55</f>
        <v>0.165</v>
      </c>
      <c r="F55" s="215"/>
    </row>
    <row r="56" ht="26.1" customHeight="1" spans="1:55">
      <c r="A56" s="241"/>
      <c r="B56" s="242" t="s">
        <v>1261</v>
      </c>
      <c r="C56" s="243">
        <v>279800</v>
      </c>
      <c r="D56" s="234">
        <v>233633</v>
      </c>
      <c r="E56" s="213">
        <f>1-D56/C56</f>
        <v>0.165</v>
      </c>
      <c r="F56" s="215"/>
    </row>
    <row r="57" ht="26.1" customHeight="1" spans="1:55">
      <c r="A57" s="241"/>
      <c r="B57" s="242" t="s">
        <v>1262</v>
      </c>
      <c r="C57" s="243">
        <v>293800</v>
      </c>
      <c r="D57" s="234">
        <v>245323</v>
      </c>
      <c r="E57" s="213">
        <f>1-D57/C57</f>
        <v>0.165</v>
      </c>
      <c r="F57" s="215"/>
    </row>
    <row r="58" s="151" customFormat="1" ht="63" customHeight="1" spans="1:55">
      <c r="A58" s="241"/>
      <c r="B58" s="244" t="s">
        <v>1263</v>
      </c>
      <c r="C58" s="245"/>
      <c r="D58" s="245"/>
      <c r="E58" s="245"/>
      <c r="F58" s="246"/>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2"/>
      <c r="AE58" s="172"/>
      <c r="AF58" s="172"/>
      <c r="AG58" s="172"/>
      <c r="AH58" s="172"/>
      <c r="AI58" s="172"/>
      <c r="AJ58" s="172"/>
      <c r="AK58" s="172"/>
      <c r="AL58" s="172"/>
      <c r="AM58" s="172"/>
      <c r="AN58" s="172"/>
      <c r="AO58" s="172"/>
      <c r="AP58" s="172"/>
      <c r="AQ58" s="172"/>
      <c r="AR58" s="172"/>
      <c r="AS58" s="172"/>
      <c r="AT58" s="172"/>
      <c r="AU58" s="172"/>
      <c r="AV58" s="172"/>
      <c r="AW58" s="172"/>
      <c r="AX58" s="172"/>
      <c r="AY58" s="172"/>
      <c r="AZ58" s="172"/>
      <c r="BA58" s="172"/>
      <c r="BB58" s="172"/>
      <c r="BC58" s="172"/>
    </row>
    <row r="59" s="149" customFormat="1" ht="33.95" customHeight="1" spans="1:55">
      <c r="A59" s="171" t="s">
        <v>333</v>
      </c>
      <c r="B59" s="22" t="s">
        <v>334</v>
      </c>
      <c r="C59" s="23" t="s">
        <v>335</v>
      </c>
      <c r="D59" s="24" t="s">
        <v>336</v>
      </c>
      <c r="E59" s="25" t="s">
        <v>338</v>
      </c>
      <c r="F59" s="89" t="s">
        <v>417</v>
      </c>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2"/>
      <c r="AE59" s="172"/>
      <c r="AF59" s="172"/>
      <c r="AG59" s="172"/>
      <c r="AH59" s="172"/>
      <c r="AI59" s="172"/>
      <c r="AJ59" s="172"/>
      <c r="AK59" s="172"/>
      <c r="AL59" s="172"/>
      <c r="AM59" s="172"/>
      <c r="AN59" s="172"/>
      <c r="AO59" s="172"/>
      <c r="AP59" s="172"/>
      <c r="AQ59" s="172"/>
      <c r="AR59" s="172"/>
      <c r="AS59" s="172"/>
      <c r="AT59" s="172"/>
      <c r="AU59" s="172"/>
      <c r="AV59" s="172"/>
      <c r="AW59" s="172"/>
      <c r="AX59" s="172"/>
      <c r="AY59" s="172"/>
      <c r="AZ59" s="172"/>
      <c r="BA59" s="172"/>
      <c r="BB59" s="172"/>
      <c r="BC59" s="172"/>
    </row>
    <row r="60" ht="26.1" customHeight="1" spans="1:55">
      <c r="A60" s="173" t="s">
        <v>1264</v>
      </c>
      <c r="B60" s="191" t="s">
        <v>1265</v>
      </c>
      <c r="C60" s="202">
        <v>119900</v>
      </c>
      <c r="D60" s="202">
        <v>107910</v>
      </c>
      <c r="E60" s="204">
        <f>1-D60/C60</f>
        <v>0.1</v>
      </c>
      <c r="F60" s="247" t="s">
        <v>768</v>
      </c>
    </row>
    <row r="61" ht="26.1" customHeight="1" spans="1:55">
      <c r="A61" s="178"/>
      <c r="B61" s="191" t="s">
        <v>1266</v>
      </c>
      <c r="C61" s="202">
        <v>125900</v>
      </c>
      <c r="D61" s="202">
        <v>113310</v>
      </c>
      <c r="E61" s="204">
        <f>1-D61/C61</f>
        <v>0.1</v>
      </c>
      <c r="F61" s="247"/>
    </row>
    <row r="62" ht="26.1" customHeight="1" spans="1:55">
      <c r="A62" s="178"/>
      <c r="B62" s="191" t="s">
        <v>1267</v>
      </c>
      <c r="C62" s="202">
        <v>132900</v>
      </c>
      <c r="D62" s="202">
        <v>119610</v>
      </c>
      <c r="E62" s="204">
        <f>1-D62/C62</f>
        <v>0.1</v>
      </c>
      <c r="F62" s="247"/>
    </row>
    <row r="63" ht="26.1" customHeight="1" spans="1:55">
      <c r="A63" s="178"/>
      <c r="B63" s="191" t="s">
        <v>1268</v>
      </c>
      <c r="C63" s="202">
        <v>139900</v>
      </c>
      <c r="D63" s="202">
        <v>125910</v>
      </c>
      <c r="E63" s="204">
        <f>1-D63/C63</f>
        <v>0.1</v>
      </c>
      <c r="F63" s="247"/>
    </row>
    <row r="64" s="150" customFormat="1" ht="40.9" customHeight="1" spans="1:55">
      <c r="A64" s="178"/>
      <c r="B64" s="225" t="s">
        <v>1269</v>
      </c>
      <c r="C64" s="194"/>
      <c r="D64" s="194"/>
      <c r="E64" s="195"/>
      <c r="F64" s="247"/>
      <c r="G64" s="188"/>
      <c r="H64" s="188"/>
      <c r="I64" s="188"/>
      <c r="J64" s="188"/>
      <c r="K64" s="188"/>
      <c r="L64" s="188"/>
      <c r="M64" s="188"/>
      <c r="N64" s="188"/>
      <c r="O64" s="188"/>
      <c r="P64" s="188"/>
      <c r="Q64" s="188"/>
      <c r="R64" s="188"/>
      <c r="S64" s="188"/>
      <c r="T64" s="188"/>
      <c r="U64" s="188"/>
      <c r="V64" s="188"/>
      <c r="W64" s="188"/>
      <c r="X64" s="188"/>
      <c r="Y64" s="188"/>
      <c r="Z64" s="188"/>
      <c r="AA64" s="188"/>
      <c r="AB64" s="188"/>
      <c r="AC64" s="188"/>
      <c r="AD64" s="188"/>
      <c r="AE64" s="188"/>
      <c r="AF64" s="188"/>
      <c r="AG64" s="188"/>
      <c r="AH64" s="188"/>
      <c r="AI64" s="188"/>
      <c r="AJ64" s="188"/>
      <c r="AK64" s="188"/>
      <c r="AL64" s="188"/>
      <c r="AM64" s="188"/>
      <c r="AN64" s="188"/>
      <c r="AO64" s="188"/>
      <c r="AP64" s="188"/>
      <c r="AQ64" s="188"/>
      <c r="AR64" s="188"/>
      <c r="AS64" s="188"/>
      <c r="AT64" s="188"/>
      <c r="AU64" s="188"/>
      <c r="AV64" s="188"/>
      <c r="AW64" s="188"/>
      <c r="AX64" s="188"/>
      <c r="AY64" s="188"/>
      <c r="AZ64" s="188"/>
      <c r="BA64" s="188"/>
      <c r="BB64" s="188"/>
      <c r="BC64" s="188"/>
    </row>
    <row r="65" s="149" customFormat="1" ht="33.95" customHeight="1" spans="1:55">
      <c r="A65" s="171" t="s">
        <v>333</v>
      </c>
      <c r="B65" s="89" t="s">
        <v>334</v>
      </c>
      <c r="C65" s="230" t="s">
        <v>335</v>
      </c>
      <c r="D65" s="231" t="s">
        <v>336</v>
      </c>
      <c r="E65" s="189" t="s">
        <v>338</v>
      </c>
      <c r="F65" s="171" t="s">
        <v>417</v>
      </c>
      <c r="G65" s="172"/>
      <c r="H65" s="172"/>
      <c r="I65" s="172"/>
      <c r="J65" s="172"/>
      <c r="K65" s="172"/>
      <c r="L65" s="172"/>
      <c r="M65" s="172"/>
      <c r="N65" s="172"/>
      <c r="O65" s="172"/>
      <c r="P65" s="172"/>
      <c r="Q65" s="172"/>
      <c r="R65" s="172"/>
      <c r="S65" s="172"/>
      <c r="T65" s="172"/>
      <c r="U65" s="172"/>
      <c r="V65" s="172"/>
      <c r="W65" s="172"/>
      <c r="X65" s="172"/>
      <c r="Y65" s="172"/>
      <c r="Z65" s="172"/>
      <c r="AA65" s="172"/>
      <c r="AB65" s="172"/>
      <c r="AC65" s="172"/>
      <c r="AD65" s="172"/>
      <c r="AE65" s="172"/>
      <c r="AF65" s="172"/>
      <c r="AG65" s="172"/>
      <c r="AH65" s="172"/>
      <c r="AI65" s="172"/>
      <c r="AJ65" s="172"/>
      <c r="AK65" s="172"/>
      <c r="AL65" s="172"/>
      <c r="AM65" s="172"/>
      <c r="AN65" s="172"/>
      <c r="AO65" s="172"/>
      <c r="AP65" s="172"/>
      <c r="AQ65" s="172"/>
      <c r="AR65" s="172"/>
      <c r="AS65" s="172"/>
      <c r="AT65" s="172"/>
      <c r="AU65" s="172"/>
      <c r="AV65" s="172"/>
      <c r="AW65" s="172"/>
      <c r="AX65" s="172"/>
      <c r="AY65" s="172"/>
      <c r="AZ65" s="172"/>
      <c r="BA65" s="172"/>
      <c r="BB65" s="172"/>
      <c r="BC65" s="172"/>
    </row>
    <row r="66" ht="26.1" customHeight="1" spans="1:55">
      <c r="A66" s="248" t="s">
        <v>1270</v>
      </c>
      <c r="B66" s="249" t="s">
        <v>1271</v>
      </c>
      <c r="C66" s="234">
        <v>182800</v>
      </c>
      <c r="D66" s="234">
        <v>133444</v>
      </c>
      <c r="E66" s="213">
        <f>1-D66/C66</f>
        <v>0.27</v>
      </c>
      <c r="F66" s="250" t="s">
        <v>768</v>
      </c>
    </row>
    <row r="67" ht="26.1" customHeight="1" spans="1:55">
      <c r="A67" s="248"/>
      <c r="B67" s="249" t="s">
        <v>1272</v>
      </c>
      <c r="C67" s="234">
        <v>192800</v>
      </c>
      <c r="D67" s="234">
        <v>140744</v>
      </c>
      <c r="E67" s="213">
        <f>1-D67/C67</f>
        <v>0.27</v>
      </c>
      <c r="F67" s="250"/>
    </row>
    <row r="68" ht="26.1" customHeight="1" spans="1:55">
      <c r="A68" s="248"/>
      <c r="B68" s="249" t="s">
        <v>1273</v>
      </c>
      <c r="C68" s="234">
        <v>213800</v>
      </c>
      <c r="D68" s="234">
        <v>156074</v>
      </c>
      <c r="E68" s="213">
        <f>1-D68/C68</f>
        <v>0.27</v>
      </c>
      <c r="F68" s="250"/>
    </row>
    <row r="69" ht="26.1" customHeight="1" spans="1:55">
      <c r="A69" s="248"/>
      <c r="B69" s="249" t="s">
        <v>1274</v>
      </c>
      <c r="C69" s="234">
        <v>228800</v>
      </c>
      <c r="D69" s="234">
        <v>167024</v>
      </c>
      <c r="E69" s="213">
        <f>1-D69/C69</f>
        <v>0.27</v>
      </c>
      <c r="F69" s="250"/>
    </row>
    <row r="70" ht="26.1" customHeight="1" spans="1:55">
      <c r="A70" s="248"/>
      <c r="B70" s="249" t="s">
        <v>1275</v>
      </c>
      <c r="C70" s="234">
        <v>239800</v>
      </c>
      <c r="D70" s="234">
        <v>175054</v>
      </c>
      <c r="E70" s="213">
        <f>1-D70/C70</f>
        <v>0.27</v>
      </c>
      <c r="F70" s="250"/>
    </row>
    <row r="71" s="151" customFormat="1" ht="57" customHeight="1" spans="1:55">
      <c r="A71" s="248"/>
      <c r="B71" s="251" t="s">
        <v>1276</v>
      </c>
      <c r="C71" s="245"/>
      <c r="D71" s="245"/>
      <c r="E71" s="245"/>
      <c r="F71" s="252"/>
      <c r="G71" s="172"/>
      <c r="H71" s="172"/>
      <c r="I71" s="172"/>
      <c r="J71" s="172"/>
      <c r="K71" s="172"/>
      <c r="L71" s="172"/>
      <c r="M71" s="172"/>
      <c r="N71" s="172"/>
      <c r="O71" s="172"/>
      <c r="P71" s="172"/>
      <c r="Q71" s="172"/>
      <c r="R71" s="172"/>
      <c r="S71" s="172"/>
      <c r="T71" s="172"/>
      <c r="U71" s="172"/>
      <c r="V71" s="172"/>
      <c r="W71" s="172"/>
      <c r="X71" s="172"/>
      <c r="Y71" s="172"/>
      <c r="Z71" s="172"/>
      <c r="AA71" s="172"/>
      <c r="AB71" s="172"/>
      <c r="AC71" s="172"/>
      <c r="AD71" s="172"/>
      <c r="AE71" s="172"/>
      <c r="AF71" s="172"/>
      <c r="AG71" s="172"/>
      <c r="AH71" s="172"/>
      <c r="AI71" s="172"/>
      <c r="AJ71" s="172"/>
      <c r="AK71" s="172"/>
      <c r="AL71" s="172"/>
      <c r="AM71" s="172"/>
      <c r="AN71" s="172"/>
      <c r="AO71" s="172"/>
      <c r="AP71" s="172"/>
      <c r="AQ71" s="172"/>
      <c r="AR71" s="172"/>
      <c r="AS71" s="172"/>
      <c r="AT71" s="172"/>
      <c r="AU71" s="172"/>
      <c r="AV71" s="172"/>
      <c r="AW71" s="172"/>
      <c r="AX71" s="172"/>
      <c r="AY71" s="172"/>
      <c r="AZ71" s="172"/>
      <c r="BA71" s="172"/>
      <c r="BB71" s="172"/>
      <c r="BC71" s="172"/>
    </row>
    <row r="72" s="149" customFormat="1" ht="33.95" customHeight="1" spans="1:55">
      <c r="A72" s="22" t="s">
        <v>333</v>
      </c>
      <c r="B72" s="171" t="s">
        <v>334</v>
      </c>
      <c r="C72" s="239" t="s">
        <v>335</v>
      </c>
      <c r="D72" s="240" t="s">
        <v>336</v>
      </c>
      <c r="E72" s="212" t="s">
        <v>338</v>
      </c>
      <c r="F72" s="171" t="s">
        <v>417</v>
      </c>
      <c r="G72" s="172"/>
      <c r="H72" s="172"/>
      <c r="I72" s="172"/>
      <c r="J72" s="172"/>
      <c r="K72" s="172"/>
      <c r="L72" s="172"/>
      <c r="M72" s="172"/>
      <c r="N72" s="172"/>
      <c r="O72" s="172"/>
      <c r="P72" s="172"/>
      <c r="Q72" s="172"/>
      <c r="R72" s="172"/>
      <c r="S72" s="172"/>
      <c r="T72" s="172"/>
      <c r="U72" s="172"/>
      <c r="V72" s="172"/>
      <c r="W72" s="172"/>
      <c r="X72" s="172"/>
      <c r="Y72" s="172"/>
      <c r="Z72" s="172"/>
      <c r="AA72" s="172"/>
      <c r="AB72" s="172"/>
      <c r="AC72" s="172"/>
      <c r="AD72" s="172"/>
      <c r="AE72" s="172"/>
      <c r="AF72" s="172"/>
      <c r="AG72" s="172"/>
      <c r="AH72" s="172"/>
      <c r="AI72" s="172"/>
      <c r="AJ72" s="172"/>
      <c r="AK72" s="172"/>
      <c r="AL72" s="172"/>
      <c r="AM72" s="172"/>
      <c r="AN72" s="172"/>
      <c r="AO72" s="172"/>
      <c r="AP72" s="172"/>
      <c r="AQ72" s="172"/>
      <c r="AR72" s="172"/>
      <c r="AS72" s="172"/>
      <c r="AT72" s="172"/>
      <c r="AU72" s="172"/>
      <c r="AV72" s="172"/>
      <c r="AW72" s="172"/>
      <c r="AX72" s="172"/>
      <c r="AY72" s="172"/>
      <c r="AZ72" s="172"/>
      <c r="BA72" s="172"/>
      <c r="BB72" s="172"/>
      <c r="BC72" s="172"/>
    </row>
    <row r="73" ht="26.1" customHeight="1" spans="1:55">
      <c r="A73" s="253" t="s">
        <v>1277</v>
      </c>
      <c r="B73" s="254" t="s">
        <v>1278</v>
      </c>
      <c r="C73" s="255">
        <v>97800</v>
      </c>
      <c r="D73" s="256">
        <v>92910</v>
      </c>
      <c r="E73" s="257">
        <f>1-D73/C73</f>
        <v>0.05</v>
      </c>
      <c r="F73" s="250" t="s">
        <v>768</v>
      </c>
    </row>
    <row r="74" ht="26.1" customHeight="1" spans="1:55">
      <c r="A74" s="258"/>
      <c r="B74" s="254" t="s">
        <v>1279</v>
      </c>
      <c r="C74" s="255">
        <v>102800</v>
      </c>
      <c r="D74" s="256">
        <v>97660</v>
      </c>
      <c r="E74" s="257">
        <f>1-D74/C74</f>
        <v>0.05</v>
      </c>
      <c r="F74" s="250"/>
    </row>
    <row r="75" ht="26.1" customHeight="1" spans="1:55">
      <c r="A75" s="258"/>
      <c r="B75" s="254" t="s">
        <v>1280</v>
      </c>
      <c r="C75" s="255">
        <v>108800</v>
      </c>
      <c r="D75" s="256">
        <v>103360</v>
      </c>
      <c r="E75" s="257">
        <f>1-D75/C75</f>
        <v>0.05</v>
      </c>
      <c r="F75" s="250"/>
    </row>
    <row r="76" ht="26.1" customHeight="1" spans="1:55">
      <c r="A76" s="258"/>
      <c r="B76" s="254" t="s">
        <v>1281</v>
      </c>
      <c r="C76" s="255">
        <v>112800</v>
      </c>
      <c r="D76" s="256">
        <v>107160</v>
      </c>
      <c r="E76" s="257">
        <f>1-D76/C76</f>
        <v>0.05</v>
      </c>
      <c r="F76" s="250"/>
    </row>
    <row r="77" ht="48" customHeight="1" spans="1:55">
      <c r="A77" s="236"/>
      <c r="B77" s="251" t="s">
        <v>1282</v>
      </c>
      <c r="C77" s="259"/>
      <c r="D77" s="259"/>
      <c r="E77" s="259"/>
      <c r="F77" s="252"/>
    </row>
    <row r="78" ht="33.95" customHeight="1" spans="1:55">
      <c r="A78" s="171" t="s">
        <v>333</v>
      </c>
      <c r="B78" s="22" t="s">
        <v>334</v>
      </c>
      <c r="C78" s="23" t="s">
        <v>335</v>
      </c>
      <c r="D78" s="24" t="s">
        <v>336</v>
      </c>
      <c r="E78" s="25" t="s">
        <v>338</v>
      </c>
      <c r="F78" s="171" t="s">
        <v>417</v>
      </c>
    </row>
    <row r="79" ht="26.1" customHeight="1" spans="1:55">
      <c r="A79" s="260" t="s">
        <v>1283</v>
      </c>
      <c r="B79" s="191" t="s">
        <v>1284</v>
      </c>
      <c r="C79" s="184">
        <v>159800</v>
      </c>
      <c r="D79" s="184">
        <v>127840</v>
      </c>
      <c r="E79" s="204">
        <f>1-D79/C79</f>
        <v>0.2</v>
      </c>
      <c r="F79" s="247" t="s">
        <v>768</v>
      </c>
    </row>
    <row r="80" ht="26.1" customHeight="1" spans="1:55">
      <c r="A80" s="260"/>
      <c r="B80" s="191" t="s">
        <v>1285</v>
      </c>
      <c r="C80" s="184">
        <v>169800</v>
      </c>
      <c r="D80" s="184">
        <v>135840</v>
      </c>
      <c r="E80" s="204">
        <f>1-D80/C80</f>
        <v>0.2</v>
      </c>
      <c r="F80" s="247"/>
    </row>
    <row r="81" ht="26.1" customHeight="1" spans="1:6">
      <c r="A81" s="260"/>
      <c r="B81" s="191" t="s">
        <v>1286</v>
      </c>
      <c r="C81" s="184">
        <v>169800</v>
      </c>
      <c r="D81" s="184">
        <v>135840</v>
      </c>
      <c r="E81" s="204">
        <f>1-D81/C81</f>
        <v>0.2</v>
      </c>
      <c r="F81" s="247"/>
    </row>
    <row r="82" ht="26.1" customHeight="1" spans="1:6">
      <c r="A82" s="260"/>
      <c r="B82" s="191" t="s">
        <v>1287</v>
      </c>
      <c r="C82" s="184">
        <v>179800</v>
      </c>
      <c r="D82" s="184">
        <v>143840</v>
      </c>
      <c r="E82" s="204">
        <f>1-D82/C82</f>
        <v>0.2</v>
      </c>
      <c r="F82" s="247"/>
    </row>
    <row r="83" ht="41" customHeight="1" spans="1:6">
      <c r="A83" s="260"/>
      <c r="B83" s="261" t="s">
        <v>1288</v>
      </c>
      <c r="C83" s="262"/>
      <c r="D83" s="262"/>
      <c r="E83" s="263"/>
      <c r="F83" s="247"/>
    </row>
    <row r="84" ht="26.1" customHeight="1" spans="1:6">
      <c r="A84" s="171" t="s">
        <v>333</v>
      </c>
      <c r="B84" s="38" t="s">
        <v>334</v>
      </c>
      <c r="C84" s="39" t="s">
        <v>335</v>
      </c>
      <c r="D84" s="40" t="s">
        <v>336</v>
      </c>
      <c r="E84" s="25" t="s">
        <v>338</v>
      </c>
      <c r="F84" s="89" t="s">
        <v>417</v>
      </c>
    </row>
    <row r="85" ht="26.1" customHeight="1" spans="1:6">
      <c r="A85" s="260" t="s">
        <v>1289</v>
      </c>
      <c r="B85" s="183" t="s">
        <v>1290</v>
      </c>
      <c r="C85" s="202">
        <v>149800</v>
      </c>
      <c r="D85" s="202">
        <v>134820</v>
      </c>
      <c r="E85" s="204">
        <f>1-D85/C85</f>
        <v>0.1</v>
      </c>
      <c r="F85" s="247" t="s">
        <v>768</v>
      </c>
    </row>
    <row r="86" ht="26.1" customHeight="1" spans="1:6">
      <c r="A86" s="260"/>
      <c r="B86" s="183" t="s">
        <v>1291</v>
      </c>
      <c r="C86" s="202">
        <v>155800</v>
      </c>
      <c r="D86" s="202">
        <v>140220</v>
      </c>
      <c r="E86" s="204">
        <f>1-D86/C86</f>
        <v>0.1</v>
      </c>
      <c r="F86" s="247"/>
    </row>
    <row r="87" ht="49" customHeight="1" spans="1:6">
      <c r="A87" s="260"/>
      <c r="B87" s="264" t="s">
        <v>1292</v>
      </c>
      <c r="C87" s="265"/>
      <c r="D87" s="265"/>
      <c r="E87" s="266"/>
      <c r="F87" s="247"/>
    </row>
    <row r="88" ht="40.9" customHeight="1" spans="1:6">
      <c r="A88" s="267" t="s">
        <v>412</v>
      </c>
      <c r="B88" s="267"/>
      <c r="C88" s="268"/>
      <c r="D88" s="268"/>
      <c r="E88" s="269"/>
      <c r="F88" s="267"/>
    </row>
    <row r="89" spans="1:6">
      <c r="A89" s="57" t="s">
        <v>528</v>
      </c>
      <c r="B89" s="57"/>
      <c r="C89" s="107"/>
      <c r="D89" s="107"/>
      <c r="E89" s="108"/>
      <c r="F89" s="57"/>
    </row>
  </sheetData>
  <mergeCells count="48">
    <mergeCell ref="A1:F1"/>
    <mergeCell ref="A2:F2"/>
    <mergeCell ref="A3:F3"/>
    <mergeCell ref="B9:E9"/>
    <mergeCell ref="B13:E13"/>
    <mergeCell ref="B18:E18"/>
    <mergeCell ref="B21:E21"/>
    <mergeCell ref="B23:E23"/>
    <mergeCell ref="B30:E30"/>
    <mergeCell ref="B43:E43"/>
    <mergeCell ref="B46:E46"/>
    <mergeCell ref="B52:E52"/>
    <mergeCell ref="B58:E58"/>
    <mergeCell ref="B64:E64"/>
    <mergeCell ref="B71:E71"/>
    <mergeCell ref="B77:E77"/>
    <mergeCell ref="B83:E83"/>
    <mergeCell ref="B87:E87"/>
    <mergeCell ref="A88:F88"/>
    <mergeCell ref="A89:F89"/>
    <mergeCell ref="A5:A13"/>
    <mergeCell ref="A15:A18"/>
    <mergeCell ref="A19:A21"/>
    <mergeCell ref="A22:A23"/>
    <mergeCell ref="A25:A30"/>
    <mergeCell ref="A32:A43"/>
    <mergeCell ref="A45:A46"/>
    <mergeCell ref="A48:A52"/>
    <mergeCell ref="A54:A58"/>
    <mergeCell ref="A60:A64"/>
    <mergeCell ref="A66:A71"/>
    <mergeCell ref="A73:A77"/>
    <mergeCell ref="A79:A83"/>
    <mergeCell ref="A85:A87"/>
    <mergeCell ref="F5:F9"/>
    <mergeCell ref="F10:F13"/>
    <mergeCell ref="F15:F21"/>
    <mergeCell ref="F22:F23"/>
    <mergeCell ref="F25:F30"/>
    <mergeCell ref="F32:F43"/>
    <mergeCell ref="F45:F46"/>
    <mergeCell ref="F48:F52"/>
    <mergeCell ref="F54:F58"/>
    <mergeCell ref="F60:F64"/>
    <mergeCell ref="F66:F71"/>
    <mergeCell ref="F73:F77"/>
    <mergeCell ref="F79:F83"/>
    <mergeCell ref="F85:F87"/>
  </mergeCells>
  <pageMargins left="0.7" right="0.7" top="0.75" bottom="0.75" header="0.3" footer="0.3"/>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E64"/>
  <sheetViews>
    <sheetView workbookViewId="0">
      <selection activeCell="A1" sqref="A1:E1"/>
    </sheetView>
  </sheetViews>
  <sheetFormatPr defaultColWidth="9" defaultRowHeight="26.1" customHeight="1" outlineLevelCol="4"/>
  <cols>
    <col min="1" max="1" width="20.1333333333333" style="110" customWidth="1"/>
    <col min="2" max="2" width="39.6333333333333" style="110" customWidth="1"/>
    <col min="3" max="4" width="16.6333333333333" style="111" customWidth="1"/>
    <col min="5" max="5" width="16.25" style="112" customWidth="1"/>
    <col min="6" max="16384" width="9" style="110"/>
  </cols>
  <sheetData>
    <row r="1" ht="39.95" customHeight="1" spans="1:5">
      <c r="A1" s="113" t="s">
        <v>30</v>
      </c>
      <c r="B1" s="113"/>
      <c r="C1" s="113"/>
      <c r="D1" s="113"/>
      <c r="E1" s="113"/>
    </row>
    <row r="2" ht="30" customHeight="1" spans="1:5">
      <c r="A2" s="114" t="s">
        <v>1205</v>
      </c>
      <c r="B2" s="115"/>
      <c r="C2" s="115"/>
      <c r="D2" s="115"/>
      <c r="E2" s="116"/>
    </row>
    <row r="3" ht="52" customHeight="1" spans="1:5">
      <c r="A3" s="65" t="s">
        <v>329</v>
      </c>
      <c r="B3" s="117"/>
      <c r="C3" s="117"/>
      <c r="D3" s="117"/>
      <c r="E3" s="117"/>
    </row>
    <row r="4" ht="33.95" customHeight="1" spans="1:5">
      <c r="A4" s="118" t="s">
        <v>333</v>
      </c>
      <c r="B4" s="119" t="s">
        <v>334</v>
      </c>
      <c r="C4" s="120" t="s">
        <v>335</v>
      </c>
      <c r="D4" s="120" t="s">
        <v>336</v>
      </c>
      <c r="E4" s="121" t="s">
        <v>417</v>
      </c>
    </row>
    <row r="5" customHeight="1" spans="1:5">
      <c r="A5" s="122" t="s">
        <v>1293</v>
      </c>
      <c r="B5" s="123" t="s">
        <v>1294</v>
      </c>
      <c r="C5" s="124">
        <v>279800</v>
      </c>
      <c r="D5" s="124">
        <v>279800</v>
      </c>
      <c r="E5" s="125" t="s">
        <v>1143</v>
      </c>
    </row>
    <row r="6" customHeight="1" spans="1:5">
      <c r="A6" s="126"/>
      <c r="B6" s="123" t="s">
        <v>1295</v>
      </c>
      <c r="C6" s="124">
        <v>292800</v>
      </c>
      <c r="D6" s="124">
        <v>292800</v>
      </c>
      <c r="E6" s="127"/>
    </row>
    <row r="7" customHeight="1" spans="1:5">
      <c r="A7" s="126"/>
      <c r="B7" s="123" t="s">
        <v>1296</v>
      </c>
      <c r="C7" s="124">
        <v>295800</v>
      </c>
      <c r="D7" s="124">
        <v>295800</v>
      </c>
      <c r="E7" s="127"/>
    </row>
    <row r="8" customHeight="1" spans="1:5">
      <c r="A8" s="126"/>
      <c r="B8" s="123" t="s">
        <v>1297</v>
      </c>
      <c r="C8" s="124">
        <v>329800</v>
      </c>
      <c r="D8" s="124">
        <v>329800</v>
      </c>
      <c r="E8" s="127"/>
    </row>
    <row r="9" customHeight="1" spans="1:5">
      <c r="A9" s="126"/>
      <c r="B9" s="123" t="s">
        <v>1298</v>
      </c>
      <c r="C9" s="124">
        <v>332800</v>
      </c>
      <c r="D9" s="124">
        <v>332800</v>
      </c>
      <c r="E9" s="127"/>
    </row>
    <row r="10" customHeight="1" spans="1:5">
      <c r="A10" s="126"/>
      <c r="B10" s="123" t="s">
        <v>1299</v>
      </c>
      <c r="C10" s="124">
        <v>224800</v>
      </c>
      <c r="D10" s="124">
        <v>224800</v>
      </c>
      <c r="E10" s="127"/>
    </row>
    <row r="11" customHeight="1" spans="1:5">
      <c r="A11" s="126"/>
      <c r="B11" s="123" t="s">
        <v>1300</v>
      </c>
      <c r="C11" s="124">
        <v>239800</v>
      </c>
      <c r="D11" s="124">
        <v>239800</v>
      </c>
      <c r="E11" s="127"/>
    </row>
    <row r="12" customHeight="1" spans="1:5">
      <c r="A12" s="126"/>
      <c r="B12" s="123" t="s">
        <v>1301</v>
      </c>
      <c r="C12" s="124">
        <v>255800</v>
      </c>
      <c r="D12" s="124">
        <v>255800</v>
      </c>
      <c r="E12" s="127"/>
    </row>
    <row r="13" customHeight="1" spans="1:5">
      <c r="A13" s="128"/>
      <c r="B13" s="123" t="s">
        <v>1302</v>
      </c>
      <c r="C13" s="124">
        <v>265800</v>
      </c>
      <c r="D13" s="124">
        <v>265800</v>
      </c>
      <c r="E13" s="129"/>
    </row>
    <row r="14" ht="33.95" customHeight="1" spans="1:5">
      <c r="A14" s="130" t="s">
        <v>333</v>
      </c>
      <c r="B14" s="131" t="s">
        <v>334</v>
      </c>
      <c r="C14" s="132" t="s">
        <v>335</v>
      </c>
      <c r="D14" s="132" t="s">
        <v>336</v>
      </c>
      <c r="E14" s="133" t="s">
        <v>417</v>
      </c>
    </row>
    <row r="15" customHeight="1" spans="1:5">
      <c r="A15" s="134" t="s">
        <v>1303</v>
      </c>
      <c r="B15" s="123" t="s">
        <v>1304</v>
      </c>
      <c r="C15" s="124">
        <v>185900</v>
      </c>
      <c r="D15" s="124">
        <v>185900</v>
      </c>
      <c r="E15" s="125" t="s">
        <v>1143</v>
      </c>
    </row>
    <row r="16" customHeight="1" spans="1:5">
      <c r="A16" s="126"/>
      <c r="B16" s="123" t="s">
        <v>1305</v>
      </c>
      <c r="C16" s="124">
        <v>195900</v>
      </c>
      <c r="D16" s="124">
        <v>195900</v>
      </c>
      <c r="E16" s="127"/>
    </row>
    <row r="17" customHeight="1" spans="1:5">
      <c r="A17" s="126"/>
      <c r="B17" s="123" t="s">
        <v>1306</v>
      </c>
      <c r="C17" s="124">
        <v>199900</v>
      </c>
      <c r="D17" s="124">
        <v>199900</v>
      </c>
      <c r="E17" s="127"/>
    </row>
    <row r="18" customHeight="1" spans="1:5">
      <c r="A18" s="126"/>
      <c r="B18" s="123" t="s">
        <v>1307</v>
      </c>
      <c r="C18" s="124">
        <v>204900</v>
      </c>
      <c r="D18" s="124">
        <v>204900</v>
      </c>
      <c r="E18" s="127"/>
    </row>
    <row r="19" customHeight="1" spans="1:5">
      <c r="A19" s="126"/>
      <c r="B19" s="123" t="s">
        <v>1308</v>
      </c>
      <c r="C19" s="124">
        <v>212900</v>
      </c>
      <c r="D19" s="124">
        <v>212900</v>
      </c>
      <c r="E19" s="127"/>
    </row>
    <row r="20" customHeight="1" spans="1:5">
      <c r="A20" s="126"/>
      <c r="B20" s="123" t="s">
        <v>1309</v>
      </c>
      <c r="C20" s="124">
        <v>213900</v>
      </c>
      <c r="D20" s="124">
        <v>213900</v>
      </c>
      <c r="E20" s="127"/>
    </row>
    <row r="21" customHeight="1" spans="1:5">
      <c r="A21" s="126"/>
      <c r="B21" s="123" t="s">
        <v>1310</v>
      </c>
      <c r="C21" s="124">
        <v>229900</v>
      </c>
      <c r="D21" s="124">
        <v>229900</v>
      </c>
      <c r="E21" s="127"/>
    </row>
    <row r="22" customHeight="1" spans="1:5">
      <c r="A22" s="126"/>
      <c r="B22" s="123" t="s">
        <v>1311</v>
      </c>
      <c r="C22" s="124">
        <v>249900</v>
      </c>
      <c r="D22" s="124">
        <v>249900</v>
      </c>
      <c r="E22" s="127"/>
    </row>
    <row r="23" customHeight="1" spans="1:5">
      <c r="A23" s="126"/>
      <c r="B23" s="123" t="s">
        <v>1312</v>
      </c>
      <c r="C23" s="124">
        <v>199900</v>
      </c>
      <c r="D23" s="124">
        <v>199900</v>
      </c>
      <c r="E23" s="127"/>
    </row>
    <row r="24" customHeight="1" spans="1:5">
      <c r="A24" s="126"/>
      <c r="B24" s="123" t="s">
        <v>1313</v>
      </c>
      <c r="C24" s="124">
        <v>222900</v>
      </c>
      <c r="D24" s="124">
        <v>222900</v>
      </c>
      <c r="E24" s="127"/>
    </row>
    <row r="25" customHeight="1" spans="1:5">
      <c r="A25" s="126"/>
      <c r="B25" s="123" t="s">
        <v>1314</v>
      </c>
      <c r="C25" s="124">
        <v>239900</v>
      </c>
      <c r="D25" s="124">
        <v>239900</v>
      </c>
      <c r="E25" s="127"/>
    </row>
    <row r="26" customHeight="1" spans="1:5">
      <c r="A26" s="126"/>
      <c r="B26" s="123" t="s">
        <v>1315</v>
      </c>
      <c r="C26" s="124">
        <v>246900</v>
      </c>
      <c r="D26" s="124">
        <v>246900</v>
      </c>
      <c r="E26" s="127"/>
    </row>
    <row r="27" customHeight="1" spans="1:5">
      <c r="A27" s="126"/>
      <c r="B27" s="123" t="s">
        <v>1316</v>
      </c>
      <c r="C27" s="124">
        <v>263900</v>
      </c>
      <c r="D27" s="124">
        <v>263900</v>
      </c>
      <c r="E27" s="127"/>
    </row>
    <row r="28" customHeight="1" spans="1:5">
      <c r="A28" s="126"/>
      <c r="B28" s="123" t="s">
        <v>1317</v>
      </c>
      <c r="C28" s="124">
        <v>225900</v>
      </c>
      <c r="D28" s="124">
        <v>225900</v>
      </c>
      <c r="E28" s="127"/>
    </row>
    <row r="29" customHeight="1" spans="1:5">
      <c r="A29" s="126"/>
      <c r="B29" s="123" t="s">
        <v>1318</v>
      </c>
      <c r="C29" s="124">
        <v>239900</v>
      </c>
      <c r="D29" s="124">
        <v>239900</v>
      </c>
      <c r="E29" s="127"/>
    </row>
    <row r="30" customHeight="1" spans="1:5">
      <c r="A30" s="128"/>
      <c r="B30" s="123" t="s">
        <v>1319</v>
      </c>
      <c r="C30" s="124">
        <v>259900</v>
      </c>
      <c r="D30" s="124">
        <v>259900</v>
      </c>
      <c r="E30" s="129"/>
    </row>
    <row r="31" ht="33.95" customHeight="1" spans="1:5">
      <c r="A31" s="130" t="s">
        <v>333</v>
      </c>
      <c r="B31" s="131" t="s">
        <v>334</v>
      </c>
      <c r="C31" s="132" t="s">
        <v>335</v>
      </c>
      <c r="D31" s="132" t="s">
        <v>336</v>
      </c>
      <c r="E31" s="133" t="s">
        <v>417</v>
      </c>
    </row>
    <row r="32" customHeight="1" spans="1:5">
      <c r="A32" s="134" t="s">
        <v>1320</v>
      </c>
      <c r="B32" s="135" t="s">
        <v>760</v>
      </c>
      <c r="C32" s="124">
        <v>179800</v>
      </c>
      <c r="D32" s="124">
        <v>172608</v>
      </c>
      <c r="E32" s="125" t="s">
        <v>1143</v>
      </c>
    </row>
    <row r="33" customHeight="1" spans="1:5">
      <c r="A33" s="126"/>
      <c r="B33" s="135" t="s">
        <v>1321</v>
      </c>
      <c r="C33" s="124">
        <v>196800</v>
      </c>
      <c r="D33" s="124">
        <v>188928</v>
      </c>
      <c r="E33" s="127"/>
    </row>
    <row r="34" customHeight="1" spans="1:5">
      <c r="A34" s="126"/>
      <c r="B34" s="135" t="s">
        <v>1322</v>
      </c>
      <c r="C34" s="124">
        <v>213800</v>
      </c>
      <c r="D34" s="124">
        <v>205248</v>
      </c>
      <c r="E34" s="127"/>
    </row>
    <row r="35" customHeight="1" spans="1:5">
      <c r="A35" s="128"/>
      <c r="B35" s="135" t="s">
        <v>763</v>
      </c>
      <c r="C35" s="124">
        <v>228800</v>
      </c>
      <c r="D35" s="124">
        <v>219648</v>
      </c>
      <c r="E35" s="127"/>
    </row>
    <row r="36" customHeight="1" spans="1:5">
      <c r="A36" s="122" t="s">
        <v>1323</v>
      </c>
      <c r="B36" s="135" t="s">
        <v>1321</v>
      </c>
      <c r="C36" s="124">
        <v>225800</v>
      </c>
      <c r="D36" s="124">
        <v>225800</v>
      </c>
      <c r="E36" s="127"/>
    </row>
    <row r="37" customHeight="1" spans="1:5">
      <c r="A37" s="126"/>
      <c r="B37" s="135" t="s">
        <v>1324</v>
      </c>
      <c r="C37" s="124">
        <v>238800</v>
      </c>
      <c r="D37" s="124">
        <v>238800</v>
      </c>
      <c r="E37" s="127"/>
    </row>
    <row r="38" customHeight="1" spans="1:5">
      <c r="A38" s="126"/>
      <c r="B38" s="135" t="s">
        <v>1325</v>
      </c>
      <c r="C38" s="124">
        <v>258800</v>
      </c>
      <c r="D38" s="124">
        <v>258800</v>
      </c>
      <c r="E38" s="127"/>
    </row>
    <row r="39" ht="33.95" customHeight="1" spans="1:5">
      <c r="A39" s="130" t="s">
        <v>333</v>
      </c>
      <c r="B39" s="131" t="s">
        <v>334</v>
      </c>
      <c r="C39" s="132" t="s">
        <v>335</v>
      </c>
      <c r="D39" s="132" t="s">
        <v>336</v>
      </c>
      <c r="E39" s="133" t="s">
        <v>417</v>
      </c>
    </row>
    <row r="40" customHeight="1" spans="1:5">
      <c r="A40" s="136" t="s">
        <v>1326</v>
      </c>
      <c r="B40" s="135" t="s">
        <v>1327</v>
      </c>
      <c r="C40" s="137">
        <v>235800</v>
      </c>
      <c r="D40" s="137">
        <v>235800</v>
      </c>
      <c r="E40" s="125" t="s">
        <v>1143</v>
      </c>
    </row>
    <row r="41" customHeight="1" spans="1:5">
      <c r="A41" s="138"/>
      <c r="B41" s="135" t="s">
        <v>1328</v>
      </c>
      <c r="C41" s="137">
        <v>275800</v>
      </c>
      <c r="D41" s="137">
        <v>275800</v>
      </c>
      <c r="E41" s="127"/>
    </row>
    <row r="42" customHeight="1" spans="1:5">
      <c r="A42" s="138"/>
      <c r="B42" s="135" t="s">
        <v>1329</v>
      </c>
      <c r="C42" s="137">
        <v>285800</v>
      </c>
      <c r="D42" s="137">
        <v>285800</v>
      </c>
      <c r="E42" s="127"/>
    </row>
    <row r="43" customHeight="1" spans="1:5">
      <c r="A43" s="138"/>
      <c r="B43" s="135" t="s">
        <v>1330</v>
      </c>
      <c r="C43" s="137">
        <v>299800</v>
      </c>
      <c r="D43" s="137">
        <v>299800</v>
      </c>
      <c r="E43" s="127"/>
    </row>
    <row r="44" customHeight="1" spans="1:5">
      <c r="A44" s="138"/>
      <c r="B44" s="135" t="s">
        <v>1331</v>
      </c>
      <c r="C44" s="137">
        <v>328800</v>
      </c>
      <c r="D44" s="137">
        <v>328800</v>
      </c>
      <c r="E44" s="127"/>
    </row>
    <row r="45" customHeight="1" spans="1:5">
      <c r="A45" s="138"/>
      <c r="B45" s="135" t="s">
        <v>1332</v>
      </c>
      <c r="C45" s="137">
        <v>340800</v>
      </c>
      <c r="D45" s="137">
        <v>340800</v>
      </c>
      <c r="E45" s="127"/>
    </row>
    <row r="46" customHeight="1" spans="1:5">
      <c r="A46" s="139"/>
      <c r="B46" s="135" t="s">
        <v>1333</v>
      </c>
      <c r="C46" s="124">
        <v>439800</v>
      </c>
      <c r="D46" s="124">
        <v>439800</v>
      </c>
      <c r="E46" s="127"/>
    </row>
    <row r="47" customHeight="1" spans="1:5">
      <c r="A47" s="140" t="s">
        <v>1334</v>
      </c>
      <c r="B47" s="135" t="s">
        <v>1335</v>
      </c>
      <c r="C47" s="124">
        <v>86800</v>
      </c>
      <c r="D47" s="124">
        <v>84196</v>
      </c>
      <c r="E47" s="127"/>
    </row>
    <row r="48" customHeight="1" spans="1:5">
      <c r="A48" s="126"/>
      <c r="B48" s="123" t="s">
        <v>1336</v>
      </c>
      <c r="C48" s="124">
        <v>96800</v>
      </c>
      <c r="D48" s="124">
        <v>93896</v>
      </c>
      <c r="E48" s="127"/>
    </row>
    <row r="49" customHeight="1" spans="1:5">
      <c r="A49" s="126"/>
      <c r="B49" s="135" t="s">
        <v>1337</v>
      </c>
      <c r="C49" s="124">
        <v>107800</v>
      </c>
      <c r="D49" s="124">
        <v>104566</v>
      </c>
      <c r="E49" s="127"/>
    </row>
    <row r="50" customHeight="1" spans="1:5">
      <c r="A50" s="126"/>
      <c r="B50" s="135" t="s">
        <v>1338</v>
      </c>
      <c r="C50" s="124">
        <v>100800</v>
      </c>
      <c r="D50" s="124">
        <v>97776</v>
      </c>
      <c r="E50" s="127"/>
    </row>
    <row r="51" customHeight="1" spans="1:5">
      <c r="A51" s="128"/>
      <c r="B51" s="135" t="s">
        <v>1339</v>
      </c>
      <c r="C51" s="137">
        <v>108800</v>
      </c>
      <c r="D51" s="137">
        <v>105536</v>
      </c>
      <c r="E51" s="129"/>
    </row>
    <row r="52" ht="33.95" customHeight="1" spans="1:5">
      <c r="A52" s="130" t="s">
        <v>333</v>
      </c>
      <c r="B52" s="131" t="s">
        <v>334</v>
      </c>
      <c r="C52" s="132" t="s">
        <v>335</v>
      </c>
      <c r="D52" s="132" t="s">
        <v>336</v>
      </c>
      <c r="E52" s="133" t="s">
        <v>417</v>
      </c>
    </row>
    <row r="53" customHeight="1" spans="1:5">
      <c r="A53" s="134" t="s">
        <v>1340</v>
      </c>
      <c r="B53" s="123" t="s">
        <v>1341</v>
      </c>
      <c r="C53" s="124">
        <v>149800</v>
      </c>
      <c r="D53" s="124">
        <v>149800</v>
      </c>
      <c r="E53" s="125" t="s">
        <v>1143</v>
      </c>
    </row>
    <row r="54" customHeight="1" spans="1:5">
      <c r="A54" s="140"/>
      <c r="B54" s="123" t="s">
        <v>1342</v>
      </c>
      <c r="C54" s="124">
        <v>155800</v>
      </c>
      <c r="D54" s="124">
        <v>155800</v>
      </c>
      <c r="E54" s="127"/>
    </row>
    <row r="55" customHeight="1" spans="1:5">
      <c r="A55" s="140"/>
      <c r="B55" s="123" t="s">
        <v>1343</v>
      </c>
      <c r="C55" s="124">
        <v>169800</v>
      </c>
      <c r="D55" s="124">
        <v>169800</v>
      </c>
      <c r="E55" s="127"/>
    </row>
    <row r="56" customHeight="1" spans="1:5">
      <c r="A56" s="140"/>
      <c r="B56" s="123" t="s">
        <v>1344</v>
      </c>
      <c r="C56" s="124">
        <v>119800</v>
      </c>
      <c r="D56" s="124">
        <v>119800</v>
      </c>
      <c r="E56" s="127"/>
    </row>
    <row r="57" customHeight="1" spans="1:5">
      <c r="A57" s="140"/>
      <c r="B57" s="123" t="s">
        <v>1345</v>
      </c>
      <c r="C57" s="124">
        <v>126800</v>
      </c>
      <c r="D57" s="124">
        <v>126800</v>
      </c>
      <c r="E57" s="127"/>
    </row>
    <row r="58" customHeight="1" spans="1:5">
      <c r="A58" s="140"/>
      <c r="B58" s="123" t="s">
        <v>1346</v>
      </c>
      <c r="C58" s="124">
        <v>139800</v>
      </c>
      <c r="D58" s="124">
        <v>139800</v>
      </c>
      <c r="E58" s="127"/>
    </row>
    <row r="59" customHeight="1" spans="1:5">
      <c r="A59" s="141" t="s">
        <v>1347</v>
      </c>
      <c r="B59" s="123" t="s">
        <v>1348</v>
      </c>
      <c r="C59" s="124">
        <v>132900</v>
      </c>
      <c r="D59" s="124">
        <v>132900</v>
      </c>
      <c r="E59" s="125" t="s">
        <v>1143</v>
      </c>
    </row>
    <row r="60" customHeight="1" spans="1:5">
      <c r="A60" s="141"/>
      <c r="B60" s="123" t="s">
        <v>1349</v>
      </c>
      <c r="C60" s="124">
        <v>142900</v>
      </c>
      <c r="D60" s="124">
        <v>142900</v>
      </c>
      <c r="E60" s="127"/>
    </row>
    <row r="61" customHeight="1" spans="1:5">
      <c r="A61" s="141"/>
      <c r="B61" s="123" t="s">
        <v>1350</v>
      </c>
      <c r="C61" s="124">
        <v>143900</v>
      </c>
      <c r="D61" s="124">
        <v>143900</v>
      </c>
      <c r="E61" s="127"/>
    </row>
    <row r="62" customHeight="1" spans="1:5">
      <c r="A62" s="141"/>
      <c r="B62" s="123" t="s">
        <v>1351</v>
      </c>
      <c r="C62" s="124">
        <v>152900</v>
      </c>
      <c r="D62" s="124">
        <v>152900</v>
      </c>
      <c r="E62" s="127"/>
    </row>
    <row r="63" ht="33" customHeight="1" spans="1:5">
      <c r="A63" s="142" t="s">
        <v>412</v>
      </c>
      <c r="B63" s="143"/>
      <c r="C63" s="143"/>
      <c r="D63" s="143"/>
      <c r="E63" s="144"/>
    </row>
    <row r="64" customHeight="1" spans="1:5">
      <c r="A64" s="145" t="s">
        <v>1352</v>
      </c>
      <c r="B64" s="146"/>
      <c r="C64" s="146"/>
      <c r="D64" s="146"/>
      <c r="E64" s="147"/>
    </row>
  </sheetData>
  <mergeCells count="19">
    <mergeCell ref="A1:E1"/>
    <mergeCell ref="A2:E2"/>
    <mergeCell ref="A3:E3"/>
    <mergeCell ref="A63:E63"/>
    <mergeCell ref="A64:E64"/>
    <mergeCell ref="A5:A13"/>
    <mergeCell ref="A15:A30"/>
    <mergeCell ref="A32:A35"/>
    <mergeCell ref="A36:A38"/>
    <mergeCell ref="A40:A46"/>
    <mergeCell ref="A47:A51"/>
    <mergeCell ref="A53:A58"/>
    <mergeCell ref="A59:A62"/>
    <mergeCell ref="E5:E13"/>
    <mergeCell ref="E15:E30"/>
    <mergeCell ref="E32:E38"/>
    <mergeCell ref="E40:E51"/>
    <mergeCell ref="E53:E58"/>
    <mergeCell ref="E59:E62"/>
  </mergeCells>
  <pageMargins left="0.7" right="0.7" top="0.75" bottom="0.75" header="0.3" footer="0.3"/>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63"/>
  <sheetViews>
    <sheetView workbookViewId="0">
      <selection activeCell="A1" sqref="A1:F1"/>
    </sheetView>
  </sheetViews>
  <sheetFormatPr defaultColWidth="9" defaultRowHeight="16.5"/>
  <cols>
    <col min="1" max="1" width="14.6333333333333" style="59" customWidth="1"/>
    <col min="2" max="2" width="69" style="59" customWidth="1"/>
    <col min="3" max="4" width="20.6333333333333" style="7" customWidth="1"/>
    <col min="5" max="5" width="20.6333333333333" style="9" customWidth="1"/>
    <col min="6" max="6" width="20.6333333333333" style="10" customWidth="1"/>
    <col min="7" max="7" width="9" style="10"/>
    <col min="8" max="8" width="16.5" style="10"/>
    <col min="9" max="9" width="12.1333333333333" style="10"/>
    <col min="10" max="16384" width="9" style="10"/>
  </cols>
  <sheetData>
    <row r="1" ht="39.95" customHeight="1" spans="1:9">
      <c r="A1" s="11" t="s">
        <v>29</v>
      </c>
      <c r="B1" s="12"/>
      <c r="C1" s="13"/>
      <c r="D1" s="13"/>
      <c r="E1" s="14"/>
      <c r="F1" s="14"/>
    </row>
    <row r="2" ht="30" customHeight="1" spans="1:9">
      <c r="A2" s="60" t="s">
        <v>747</v>
      </c>
      <c r="B2" s="61"/>
      <c r="C2" s="62"/>
      <c r="D2" s="62"/>
      <c r="E2" s="63"/>
      <c r="F2" s="64"/>
      <c r="G2" s="20"/>
    </row>
    <row r="3" customFormat="1" ht="61" customHeight="1" spans="1:9">
      <c r="A3" s="65" t="s">
        <v>329</v>
      </c>
      <c r="B3" s="65"/>
      <c r="C3" s="65"/>
      <c r="D3" s="65"/>
      <c r="E3" s="65"/>
      <c r="F3" s="65"/>
      <c r="G3" s="20"/>
    </row>
    <row r="4" s="1" customFormat="1" ht="33.95" customHeight="1" spans="1:9">
      <c r="A4" s="22" t="s">
        <v>333</v>
      </c>
      <c r="B4" s="22" t="s">
        <v>334</v>
      </c>
      <c r="C4" s="23" t="s">
        <v>335</v>
      </c>
      <c r="D4" s="24" t="s">
        <v>336</v>
      </c>
      <c r="E4" s="25" t="s">
        <v>338</v>
      </c>
      <c r="F4" s="22" t="s">
        <v>417</v>
      </c>
    </row>
    <row r="5" ht="26.1" customHeight="1" spans="1:9">
      <c r="A5" s="66" t="s">
        <v>1353</v>
      </c>
      <c r="B5" s="67" t="s">
        <v>1354</v>
      </c>
      <c r="C5" s="68">
        <v>125800</v>
      </c>
      <c r="D5" s="68">
        <v>115800</v>
      </c>
      <c r="E5" s="69">
        <f t="shared" ref="E5:E13" si="0">1-D5/C5</f>
        <v>0.0794912559618441</v>
      </c>
      <c r="F5" s="70" t="s">
        <v>738</v>
      </c>
      <c r="H5" s="71"/>
      <c r="I5" s="72"/>
    </row>
    <row r="6" ht="26.1" customHeight="1" spans="1:9">
      <c r="A6" s="73"/>
      <c r="B6" s="67" t="s">
        <v>1355</v>
      </c>
      <c r="C6" s="68">
        <v>135800</v>
      </c>
      <c r="D6" s="68">
        <v>125800</v>
      </c>
      <c r="E6" s="69">
        <f t="shared" si="0"/>
        <v>0.0736377025036818</v>
      </c>
      <c r="F6" s="74"/>
      <c r="H6" s="71"/>
      <c r="I6" s="72"/>
    </row>
    <row r="7" ht="26.1" customHeight="1" spans="1:9">
      <c r="A7" s="73"/>
      <c r="B7" s="67" t="s">
        <v>1356</v>
      </c>
      <c r="C7" s="68">
        <v>139800</v>
      </c>
      <c r="D7" s="68">
        <v>129800</v>
      </c>
      <c r="E7" s="69">
        <f t="shared" si="0"/>
        <v>0.0715307582260372</v>
      </c>
      <c r="F7" s="74"/>
    </row>
    <row r="8" ht="26.1" customHeight="1" spans="1:9">
      <c r="A8" s="73"/>
      <c r="B8" s="67" t="s">
        <v>1357</v>
      </c>
      <c r="C8" s="68">
        <v>149800</v>
      </c>
      <c r="D8" s="68">
        <v>139800</v>
      </c>
      <c r="E8" s="69">
        <f t="shared" si="0"/>
        <v>0.0667556742323098</v>
      </c>
      <c r="F8" s="74"/>
      <c r="H8" s="71"/>
      <c r="I8" s="72"/>
    </row>
    <row r="9" ht="26.1" customHeight="1" spans="1:9">
      <c r="A9" s="73"/>
      <c r="B9" s="67" t="s">
        <v>1358</v>
      </c>
      <c r="C9" s="68">
        <v>153800</v>
      </c>
      <c r="D9" s="68">
        <v>143800</v>
      </c>
      <c r="E9" s="69">
        <f t="shared" si="0"/>
        <v>0.0650195058517555</v>
      </c>
      <c r="F9" s="74"/>
      <c r="H9" s="71"/>
    </row>
    <row r="10" ht="26.1" customHeight="1" spans="1:9">
      <c r="A10" s="73"/>
      <c r="B10" s="67" t="s">
        <v>1359</v>
      </c>
      <c r="C10" s="68">
        <v>153800</v>
      </c>
      <c r="D10" s="68">
        <v>143800</v>
      </c>
      <c r="E10" s="69">
        <f t="shared" si="0"/>
        <v>0.0650195058517555</v>
      </c>
      <c r="F10" s="74"/>
      <c r="H10" s="71"/>
    </row>
    <row r="11" ht="26.1" customHeight="1" spans="1:9">
      <c r="A11" s="73"/>
      <c r="B11" s="67" t="s">
        <v>1360</v>
      </c>
      <c r="C11" s="68">
        <v>176800</v>
      </c>
      <c r="D11" s="68">
        <v>166800</v>
      </c>
      <c r="E11" s="69">
        <f t="shared" si="0"/>
        <v>0.0565610859728507</v>
      </c>
      <c r="F11" s="74"/>
      <c r="H11" s="71"/>
      <c r="I11" s="72"/>
    </row>
    <row r="12" customFormat="1" ht="24.95" customHeight="1" spans="1:9">
      <c r="A12" s="73"/>
      <c r="B12" s="67" t="s">
        <v>1361</v>
      </c>
      <c r="C12" s="68">
        <v>176800</v>
      </c>
      <c r="D12" s="68">
        <v>166800</v>
      </c>
      <c r="E12" s="69">
        <f t="shared" si="0"/>
        <v>0.0565610859728507</v>
      </c>
      <c r="F12" s="74"/>
      <c r="H12" s="75"/>
      <c r="I12" s="72"/>
    </row>
    <row r="13" customFormat="1" ht="26.1" customHeight="1" spans="1:9">
      <c r="A13" s="73"/>
      <c r="B13" s="67" t="s">
        <v>1362</v>
      </c>
      <c r="C13" s="68">
        <v>181100</v>
      </c>
      <c r="D13" s="68">
        <v>171100</v>
      </c>
      <c r="E13" s="69">
        <f t="shared" si="0"/>
        <v>0.0552181115405853</v>
      </c>
      <c r="F13" s="74"/>
      <c r="H13" s="75"/>
      <c r="I13" s="72"/>
    </row>
    <row r="14" ht="111" customHeight="1" spans="1:9">
      <c r="A14" s="76"/>
      <c r="B14" s="77" t="s">
        <v>1363</v>
      </c>
      <c r="C14" s="78"/>
      <c r="D14" s="78"/>
      <c r="E14" s="79"/>
      <c r="F14" s="80"/>
    </row>
    <row r="15" s="1" customFormat="1" ht="33.95" customHeight="1" spans="1:9">
      <c r="A15" s="38" t="s">
        <v>333</v>
      </c>
      <c r="B15" s="38" t="s">
        <v>334</v>
      </c>
      <c r="C15" s="39" t="s">
        <v>335</v>
      </c>
      <c r="D15" s="40" t="s">
        <v>336</v>
      </c>
      <c r="E15" s="41" t="s">
        <v>338</v>
      </c>
      <c r="F15" s="38" t="s">
        <v>417</v>
      </c>
    </row>
    <row r="16" customFormat="1" ht="26.1" customHeight="1" spans="1:9">
      <c r="A16" s="81" t="s">
        <v>1364</v>
      </c>
      <c r="B16" s="82" t="s">
        <v>1365</v>
      </c>
      <c r="C16" s="83">
        <v>159800</v>
      </c>
      <c r="D16" s="83">
        <v>154800</v>
      </c>
      <c r="E16" s="84">
        <f t="shared" ref="E16:E28" si="1">1-D16/C16</f>
        <v>0.0312891113892365</v>
      </c>
      <c r="F16" s="70" t="s">
        <v>738</v>
      </c>
      <c r="H16" s="85"/>
    </row>
    <row r="17" customFormat="1" ht="26.1" customHeight="1" spans="1:8">
      <c r="A17" s="86"/>
      <c r="B17" s="82" t="s">
        <v>1366</v>
      </c>
      <c r="C17" s="83">
        <v>167800</v>
      </c>
      <c r="D17" s="83">
        <v>162800</v>
      </c>
      <c r="E17" s="84">
        <f t="shared" si="1"/>
        <v>0.0297973778307509</v>
      </c>
      <c r="F17" s="74"/>
      <c r="H17" s="85"/>
    </row>
    <row r="18" customFormat="1" ht="26.1" customHeight="1" spans="1:8">
      <c r="A18" s="86"/>
      <c r="B18" s="82" t="s">
        <v>1367</v>
      </c>
      <c r="C18" s="83">
        <v>177800</v>
      </c>
      <c r="D18" s="83">
        <v>172800</v>
      </c>
      <c r="E18" s="84">
        <f t="shared" si="1"/>
        <v>0.0281214848143982</v>
      </c>
      <c r="F18" s="74"/>
      <c r="H18" s="85"/>
    </row>
    <row r="19" customFormat="1" ht="26.1" customHeight="1" spans="1:8">
      <c r="A19" s="86"/>
      <c r="B19" s="82" t="s">
        <v>1368</v>
      </c>
      <c r="C19" s="83">
        <v>177800</v>
      </c>
      <c r="D19" s="83">
        <v>172800</v>
      </c>
      <c r="E19" s="84">
        <f t="shared" si="1"/>
        <v>0.0281214848143982</v>
      </c>
      <c r="F19" s="74"/>
      <c r="H19" s="85"/>
    </row>
    <row r="20" customFormat="1" ht="26.1" customHeight="1" spans="1:8">
      <c r="A20" s="86"/>
      <c r="B20" s="82" t="s">
        <v>1369</v>
      </c>
      <c r="C20" s="83">
        <v>175800</v>
      </c>
      <c r="D20" s="83">
        <v>170800</v>
      </c>
      <c r="E20" s="84">
        <f t="shared" si="1"/>
        <v>0.0284414106939704</v>
      </c>
      <c r="F20" s="74"/>
      <c r="H20" s="85"/>
    </row>
    <row r="21" customFormat="1" ht="26.1" customHeight="1" spans="1:8">
      <c r="A21" s="86"/>
      <c r="B21" s="82" t="s">
        <v>1370</v>
      </c>
      <c r="C21" s="83">
        <v>187800</v>
      </c>
      <c r="D21" s="83">
        <v>182800</v>
      </c>
      <c r="E21" s="84">
        <f t="shared" si="1"/>
        <v>0.0266240681576145</v>
      </c>
      <c r="F21" s="74"/>
      <c r="H21" s="85"/>
    </row>
    <row r="22" customFormat="1" ht="26.1" customHeight="1" spans="1:8">
      <c r="A22" s="86"/>
      <c r="B22" s="82" t="s">
        <v>1371</v>
      </c>
      <c r="C22" s="83">
        <v>206800</v>
      </c>
      <c r="D22" s="83">
        <v>201800</v>
      </c>
      <c r="E22" s="84">
        <f t="shared" si="1"/>
        <v>0.0241779497098646</v>
      </c>
      <c r="F22" s="74"/>
      <c r="H22" s="85"/>
    </row>
    <row r="23" customFormat="1" ht="26.1" customHeight="1" spans="1:8">
      <c r="A23" s="86"/>
      <c r="B23" s="82" t="s">
        <v>1372</v>
      </c>
      <c r="C23" s="83">
        <v>208800</v>
      </c>
      <c r="D23" s="83">
        <v>203800</v>
      </c>
      <c r="E23" s="84">
        <f t="shared" si="1"/>
        <v>0.0239463601532567</v>
      </c>
      <c r="F23" s="74"/>
      <c r="H23" s="85"/>
    </row>
    <row r="24" customFormat="1" ht="26.1" customHeight="1" spans="1:8">
      <c r="A24" s="86"/>
      <c r="B24" s="82" t="s">
        <v>1373</v>
      </c>
      <c r="C24" s="83">
        <v>208800</v>
      </c>
      <c r="D24" s="83">
        <v>203800</v>
      </c>
      <c r="E24" s="84">
        <f t="shared" si="1"/>
        <v>0.0239463601532567</v>
      </c>
      <c r="F24" s="74"/>
      <c r="H24" s="85"/>
    </row>
    <row r="25" customFormat="1" ht="26.1" customHeight="1" spans="1:8">
      <c r="A25" s="86"/>
      <c r="B25" s="67" t="s">
        <v>1374</v>
      </c>
      <c r="C25" s="83">
        <v>220800</v>
      </c>
      <c r="D25" s="83">
        <v>215800</v>
      </c>
      <c r="E25" s="84">
        <f t="shared" si="1"/>
        <v>0.0226449275362319</v>
      </c>
      <c r="F25" s="74"/>
      <c r="H25" s="85"/>
    </row>
    <row r="26" customFormat="1" ht="26.1" customHeight="1" spans="1:8">
      <c r="A26" s="86"/>
      <c r="B26" s="67" t="s">
        <v>1375</v>
      </c>
      <c r="C26" s="83">
        <v>239800</v>
      </c>
      <c r="D26" s="83">
        <v>234800</v>
      </c>
      <c r="E26" s="84">
        <f t="shared" si="1"/>
        <v>0.0208507089241035</v>
      </c>
      <c r="F26" s="74"/>
      <c r="H26" s="85"/>
    </row>
    <row r="27" customFormat="1" ht="26.1" customHeight="1" spans="1:8">
      <c r="A27" s="86"/>
      <c r="B27" s="67" t="s">
        <v>1376</v>
      </c>
      <c r="C27" s="83">
        <v>241800</v>
      </c>
      <c r="D27" s="83">
        <v>236800</v>
      </c>
      <c r="E27" s="84">
        <f t="shared" si="1"/>
        <v>0.0206782464846981</v>
      </c>
      <c r="F27" s="74"/>
      <c r="H27" s="85"/>
    </row>
    <row r="28" customFormat="1" ht="26.1" customHeight="1" spans="1:8">
      <c r="A28" s="86"/>
      <c r="B28" s="87" t="s">
        <v>1377</v>
      </c>
      <c r="C28" s="83">
        <v>241800</v>
      </c>
      <c r="D28" s="83">
        <v>236800</v>
      </c>
      <c r="E28" s="84">
        <f t="shared" si="1"/>
        <v>0.0206782464846981</v>
      </c>
      <c r="F28" s="74"/>
      <c r="H28" s="85"/>
    </row>
    <row r="29" customFormat="1" ht="39.95" customHeight="1" spans="1:8">
      <c r="A29" s="86"/>
      <c r="B29" s="77" t="s">
        <v>1378</v>
      </c>
      <c r="C29" s="88"/>
      <c r="D29" s="88"/>
      <c r="E29" s="79"/>
      <c r="F29" s="74"/>
    </row>
    <row r="30" s="1" customFormat="1" ht="33.95" customHeight="1" spans="1:8">
      <c r="A30" s="89" t="s">
        <v>333</v>
      </c>
      <c r="B30" s="38" t="s">
        <v>334</v>
      </c>
      <c r="C30" s="39" t="s">
        <v>335</v>
      </c>
      <c r="D30" s="40" t="s">
        <v>336</v>
      </c>
      <c r="E30" s="41" t="s">
        <v>338</v>
      </c>
      <c r="F30" s="89" t="s">
        <v>417</v>
      </c>
    </row>
    <row r="31" s="58" customFormat="1" ht="26.1" customHeight="1" spans="1:8">
      <c r="A31" s="90" t="s">
        <v>1379</v>
      </c>
      <c r="B31" s="91" t="s">
        <v>1380</v>
      </c>
      <c r="C31" s="68">
        <v>99900</v>
      </c>
      <c r="D31" s="68">
        <v>99900</v>
      </c>
      <c r="E31" s="92">
        <f t="shared" ref="E31:E40" si="2">1-D31/C31</f>
        <v>0</v>
      </c>
      <c r="F31" s="93" t="s">
        <v>738</v>
      </c>
    </row>
    <row r="32" ht="26.1" customHeight="1" spans="1:8">
      <c r="A32" s="90"/>
      <c r="B32" s="91" t="s">
        <v>1381</v>
      </c>
      <c r="C32" s="68">
        <v>99900</v>
      </c>
      <c r="D32" s="68">
        <v>99900</v>
      </c>
      <c r="E32" s="92">
        <f t="shared" si="2"/>
        <v>0</v>
      </c>
      <c r="F32" s="94"/>
      <c r="G32" s="20"/>
    </row>
    <row r="33" ht="26.1" customHeight="1" spans="1:7">
      <c r="A33" s="90"/>
      <c r="B33" s="91" t="s">
        <v>1382</v>
      </c>
      <c r="C33" s="68">
        <v>109900</v>
      </c>
      <c r="D33" s="68">
        <v>107900</v>
      </c>
      <c r="E33" s="92">
        <f t="shared" si="2"/>
        <v>0.0181983621474068</v>
      </c>
      <c r="F33" s="94"/>
      <c r="G33" s="20"/>
    </row>
    <row r="34" ht="26.1" customHeight="1" spans="1:7">
      <c r="A34" s="90"/>
      <c r="B34" s="91" t="s">
        <v>1383</v>
      </c>
      <c r="C34" s="68">
        <v>115900</v>
      </c>
      <c r="D34" s="68">
        <v>113900</v>
      </c>
      <c r="E34" s="92">
        <f t="shared" si="2"/>
        <v>0.0172562553925798</v>
      </c>
      <c r="F34" s="94"/>
      <c r="G34" s="20"/>
    </row>
    <row r="35" ht="26.1" customHeight="1" spans="1:7">
      <c r="A35" s="90"/>
      <c r="B35" s="91" t="s">
        <v>1384</v>
      </c>
      <c r="C35" s="68">
        <v>119900</v>
      </c>
      <c r="D35" s="68">
        <v>117900</v>
      </c>
      <c r="E35" s="92">
        <f t="shared" si="2"/>
        <v>0.0166805671392828</v>
      </c>
      <c r="F35" s="94"/>
      <c r="G35" s="20"/>
    </row>
    <row r="36" ht="26.1" customHeight="1" spans="1:7">
      <c r="A36" s="90"/>
      <c r="B36" s="91" t="s">
        <v>1385</v>
      </c>
      <c r="C36" s="68">
        <v>119900</v>
      </c>
      <c r="D36" s="68">
        <v>117900</v>
      </c>
      <c r="E36" s="92">
        <f t="shared" si="2"/>
        <v>0.0166805671392828</v>
      </c>
      <c r="F36" s="94"/>
      <c r="G36" s="20"/>
    </row>
    <row r="37" ht="26.1" customHeight="1" spans="1:7">
      <c r="A37" s="90"/>
      <c r="B37" s="91" t="s">
        <v>1386</v>
      </c>
      <c r="C37" s="68">
        <v>120900</v>
      </c>
      <c r="D37" s="68">
        <v>118900</v>
      </c>
      <c r="E37" s="92">
        <f t="shared" si="2"/>
        <v>0.0165425971877585</v>
      </c>
      <c r="F37" s="94"/>
      <c r="G37" s="20"/>
    </row>
    <row r="38" ht="26.1" customHeight="1" spans="1:7">
      <c r="A38" s="90"/>
      <c r="B38" s="91" t="s">
        <v>1387</v>
      </c>
      <c r="C38" s="68">
        <v>124900</v>
      </c>
      <c r="D38" s="68">
        <v>122900</v>
      </c>
      <c r="E38" s="92">
        <f t="shared" si="2"/>
        <v>0.0160128102481986</v>
      </c>
      <c r="F38" s="94"/>
      <c r="G38" s="20"/>
    </row>
    <row r="39" ht="26.1" customHeight="1" spans="1:7">
      <c r="A39" s="90"/>
      <c r="B39" s="91" t="s">
        <v>1388</v>
      </c>
      <c r="C39" s="68">
        <v>125900</v>
      </c>
      <c r="D39" s="68">
        <v>123900</v>
      </c>
      <c r="E39" s="92">
        <f t="shared" si="2"/>
        <v>0.0158856235107228</v>
      </c>
      <c r="F39" s="94"/>
      <c r="G39" s="20"/>
    </row>
    <row r="40" ht="26.1" customHeight="1" spans="1:7">
      <c r="A40" s="90"/>
      <c r="B40" s="91" t="s">
        <v>1389</v>
      </c>
      <c r="C40" s="68">
        <v>139900</v>
      </c>
      <c r="D40" s="68">
        <v>137900</v>
      </c>
      <c r="E40" s="92">
        <f t="shared" si="2"/>
        <v>0.0142959256611865</v>
      </c>
      <c r="F40" s="94"/>
      <c r="G40" s="20"/>
    </row>
    <row r="41" s="1" customFormat="1" ht="174.75" customHeight="1" spans="1:7">
      <c r="A41" s="90"/>
      <c r="B41" s="95" t="s">
        <v>1390</v>
      </c>
      <c r="C41" s="96"/>
      <c r="D41" s="96"/>
      <c r="E41" s="97"/>
      <c r="F41" s="94"/>
      <c r="G41" s="98"/>
    </row>
    <row r="42" s="1" customFormat="1" ht="33.95" customHeight="1" spans="1:7">
      <c r="A42" s="22" t="s">
        <v>333</v>
      </c>
      <c r="B42" s="38" t="s">
        <v>334</v>
      </c>
      <c r="C42" s="39" t="s">
        <v>335</v>
      </c>
      <c r="D42" s="40" t="s">
        <v>336</v>
      </c>
      <c r="E42" s="41" t="s">
        <v>338</v>
      </c>
      <c r="F42" s="22" t="s">
        <v>417</v>
      </c>
    </row>
    <row r="43" s="1" customFormat="1" ht="26.1" customHeight="1" spans="1:7">
      <c r="A43" s="99" t="s">
        <v>1391</v>
      </c>
      <c r="B43" s="100" t="s">
        <v>1392</v>
      </c>
      <c r="C43" s="68">
        <v>89900</v>
      </c>
      <c r="D43" s="101">
        <v>89900</v>
      </c>
      <c r="E43" s="69">
        <f t="shared" ref="E43:E60" si="3">1-D43/C43</f>
        <v>0</v>
      </c>
      <c r="F43" s="70" t="s">
        <v>738</v>
      </c>
    </row>
    <row r="44" s="1" customFormat="1" ht="26.1" customHeight="1" spans="1:7">
      <c r="A44" s="73"/>
      <c r="B44" s="100" t="s">
        <v>1393</v>
      </c>
      <c r="C44" s="68">
        <v>89900</v>
      </c>
      <c r="D44" s="101">
        <v>89900</v>
      </c>
      <c r="E44" s="69">
        <f t="shared" si="3"/>
        <v>0</v>
      </c>
      <c r="F44" s="74"/>
    </row>
    <row r="45" s="1" customFormat="1" ht="26.1" customHeight="1" spans="1:7">
      <c r="A45" s="73"/>
      <c r="B45" s="100" t="s">
        <v>1394</v>
      </c>
      <c r="C45" s="68">
        <v>99900</v>
      </c>
      <c r="D45" s="101">
        <v>99900</v>
      </c>
      <c r="E45" s="69">
        <f t="shared" si="3"/>
        <v>0</v>
      </c>
      <c r="F45" s="74"/>
    </row>
    <row r="46" s="1" customFormat="1" ht="26.1" customHeight="1" spans="1:7">
      <c r="A46" s="73"/>
      <c r="B46" s="100" t="s">
        <v>1395</v>
      </c>
      <c r="C46" s="68">
        <v>99900</v>
      </c>
      <c r="D46" s="101">
        <v>99900</v>
      </c>
      <c r="E46" s="69">
        <f t="shared" si="3"/>
        <v>0</v>
      </c>
      <c r="F46" s="74"/>
    </row>
    <row r="47" s="1" customFormat="1" ht="26.1" customHeight="1" spans="1:7">
      <c r="A47" s="73"/>
      <c r="B47" s="100" t="s">
        <v>1396</v>
      </c>
      <c r="C47" s="68">
        <v>99900</v>
      </c>
      <c r="D47" s="101">
        <v>99900</v>
      </c>
      <c r="E47" s="69">
        <f t="shared" si="3"/>
        <v>0</v>
      </c>
      <c r="F47" s="74"/>
    </row>
    <row r="48" s="1" customFormat="1" ht="26.1" customHeight="1" spans="1:7">
      <c r="A48" s="73"/>
      <c r="B48" s="100" t="s">
        <v>1397</v>
      </c>
      <c r="C48" s="68">
        <v>112900</v>
      </c>
      <c r="D48" s="101">
        <v>102900</v>
      </c>
      <c r="E48" s="69">
        <f t="shared" si="3"/>
        <v>0.0885739592559788</v>
      </c>
      <c r="F48" s="74"/>
    </row>
    <row r="49" s="1" customFormat="1" ht="26.1" customHeight="1" spans="1:6">
      <c r="A49" s="73"/>
      <c r="B49" s="100" t="s">
        <v>1398</v>
      </c>
      <c r="C49" s="68">
        <v>115900</v>
      </c>
      <c r="D49" s="101">
        <v>105900</v>
      </c>
      <c r="E49" s="69">
        <f t="shared" si="3"/>
        <v>0.086281276962899</v>
      </c>
      <c r="F49" s="74"/>
    </row>
    <row r="50" s="1" customFormat="1" ht="26.1" customHeight="1" spans="1:6">
      <c r="A50" s="73"/>
      <c r="B50" s="100" t="s">
        <v>1399</v>
      </c>
      <c r="C50" s="68">
        <v>115900</v>
      </c>
      <c r="D50" s="101">
        <v>105900</v>
      </c>
      <c r="E50" s="69">
        <f t="shared" si="3"/>
        <v>0.086281276962899</v>
      </c>
      <c r="F50" s="74"/>
    </row>
    <row r="51" ht="26.1" customHeight="1" spans="1:6">
      <c r="A51" s="73"/>
      <c r="B51" s="100" t="s">
        <v>1400</v>
      </c>
      <c r="C51" s="68">
        <v>115900</v>
      </c>
      <c r="D51" s="101">
        <v>105900</v>
      </c>
      <c r="E51" s="69">
        <f t="shared" si="3"/>
        <v>0.086281276962899</v>
      </c>
      <c r="F51" s="74"/>
    </row>
    <row r="52" s="1" customFormat="1" ht="26.1" customHeight="1" spans="1:6">
      <c r="A52" s="73"/>
      <c r="B52" s="100" t="s">
        <v>1401</v>
      </c>
      <c r="C52" s="68">
        <v>118900</v>
      </c>
      <c r="D52" s="101">
        <v>108900</v>
      </c>
      <c r="E52" s="69">
        <f t="shared" si="3"/>
        <v>0.0841042893187552</v>
      </c>
      <c r="F52" s="74"/>
    </row>
    <row r="53" s="1" customFormat="1" ht="26.1" customHeight="1" spans="1:6">
      <c r="A53" s="73"/>
      <c r="B53" s="100" t="s">
        <v>1402</v>
      </c>
      <c r="C53" s="68">
        <v>116900</v>
      </c>
      <c r="D53" s="101">
        <v>106900</v>
      </c>
      <c r="E53" s="69">
        <f t="shared" si="3"/>
        <v>0.0855431993156543</v>
      </c>
      <c r="F53" s="74"/>
    </row>
    <row r="54" s="1" customFormat="1" ht="26.1" customHeight="1" spans="1:6">
      <c r="A54" s="73"/>
      <c r="B54" s="100" t="s">
        <v>1403</v>
      </c>
      <c r="C54" s="68">
        <v>119900</v>
      </c>
      <c r="D54" s="101">
        <v>109900</v>
      </c>
      <c r="E54" s="69">
        <f t="shared" si="3"/>
        <v>0.0834028356964137</v>
      </c>
      <c r="F54" s="74"/>
    </row>
    <row r="55" s="1" customFormat="1" ht="26.1" customHeight="1" spans="1:6">
      <c r="A55" s="73"/>
      <c r="B55" s="100" t="s">
        <v>1404</v>
      </c>
      <c r="C55" s="68">
        <v>119900</v>
      </c>
      <c r="D55" s="101">
        <v>109900</v>
      </c>
      <c r="E55" s="69">
        <f t="shared" si="3"/>
        <v>0.0834028356964137</v>
      </c>
      <c r="F55" s="74"/>
    </row>
    <row r="56" s="1" customFormat="1" ht="26.1" customHeight="1" spans="1:6">
      <c r="A56" s="73"/>
      <c r="B56" s="100" t="s">
        <v>1405</v>
      </c>
      <c r="C56" s="68">
        <v>120900</v>
      </c>
      <c r="D56" s="101">
        <v>110900</v>
      </c>
      <c r="E56" s="69">
        <f t="shared" si="3"/>
        <v>0.0827129859387924</v>
      </c>
      <c r="F56" s="74"/>
    </row>
    <row r="57" s="1" customFormat="1" ht="26.1" customHeight="1" spans="1:6">
      <c r="A57" s="73"/>
      <c r="B57" s="100" t="s">
        <v>1406</v>
      </c>
      <c r="C57" s="68">
        <v>122900</v>
      </c>
      <c r="D57" s="101">
        <v>112900</v>
      </c>
      <c r="E57" s="69">
        <f t="shared" si="3"/>
        <v>0.0813669650122051</v>
      </c>
      <c r="F57" s="74"/>
    </row>
    <row r="58" s="1" customFormat="1" ht="26.1" customHeight="1" spans="1:6">
      <c r="A58" s="73"/>
      <c r="B58" s="100" t="s">
        <v>1407</v>
      </c>
      <c r="C58" s="68">
        <v>123900</v>
      </c>
      <c r="D58" s="101">
        <v>113900</v>
      </c>
      <c r="E58" s="69">
        <f t="shared" si="3"/>
        <v>0.0807102502017756</v>
      </c>
      <c r="F58" s="74"/>
    </row>
    <row r="59" s="1" customFormat="1" ht="26.1" customHeight="1" spans="1:6">
      <c r="A59" s="73"/>
      <c r="B59" s="100" t="s">
        <v>1408</v>
      </c>
      <c r="C59" s="68">
        <v>141900</v>
      </c>
      <c r="D59" s="101">
        <v>131900</v>
      </c>
      <c r="E59" s="69">
        <f t="shared" si="3"/>
        <v>0.0704721634954193</v>
      </c>
      <c r="F59" s="74"/>
    </row>
    <row r="60" s="1" customFormat="1" ht="26.1" customHeight="1" spans="1:6">
      <c r="A60" s="73"/>
      <c r="B60" s="100" t="s">
        <v>1409</v>
      </c>
      <c r="C60" s="68">
        <v>142900</v>
      </c>
      <c r="D60" s="101">
        <v>132900</v>
      </c>
      <c r="E60" s="69">
        <f t="shared" si="3"/>
        <v>0.0699790062981106</v>
      </c>
      <c r="F60" s="74"/>
    </row>
    <row r="61" ht="133.5" customHeight="1" spans="1:6">
      <c r="A61" s="102"/>
      <c r="B61" s="103" t="s">
        <v>1410</v>
      </c>
      <c r="C61" s="104"/>
      <c r="D61" s="104"/>
      <c r="E61" s="105"/>
      <c r="F61" s="106"/>
    </row>
    <row r="62" s="4" customFormat="1" ht="25.5" customHeight="1" spans="1:6">
      <c r="A62" s="57" t="s">
        <v>412</v>
      </c>
      <c r="B62" s="57"/>
      <c r="C62" s="107"/>
      <c r="D62" s="107"/>
      <c r="E62" s="108"/>
      <c r="F62" s="57"/>
    </row>
    <row r="63" s="4" customFormat="1" ht="18.75" customHeight="1" spans="1:6">
      <c r="A63" s="57" t="s">
        <v>528</v>
      </c>
      <c r="B63" s="57"/>
      <c r="C63" s="107"/>
      <c r="D63" s="107"/>
      <c r="E63" s="109"/>
      <c r="F63" s="57"/>
    </row>
  </sheetData>
  <mergeCells count="17">
    <mergeCell ref="A1:F1"/>
    <mergeCell ref="A2:F2"/>
    <mergeCell ref="A3:F3"/>
    <mergeCell ref="B14:E14"/>
    <mergeCell ref="B29:E29"/>
    <mergeCell ref="B41:E41"/>
    <mergeCell ref="B61:E61"/>
    <mergeCell ref="A62:F62"/>
    <mergeCell ref="A63:F63"/>
    <mergeCell ref="A5:A14"/>
    <mergeCell ref="A16:A29"/>
    <mergeCell ref="A31:A41"/>
    <mergeCell ref="A43:A61"/>
    <mergeCell ref="F5:F14"/>
    <mergeCell ref="F16:F29"/>
    <mergeCell ref="F31:F41"/>
    <mergeCell ref="F43:F61"/>
  </mergeCells>
  <pageMargins left="0.7" right="0.7" top="0.75" bottom="0.75"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2"/>
  <sheetViews>
    <sheetView workbookViewId="0">
      <selection activeCell="A1" sqref="A1:F1"/>
    </sheetView>
  </sheetViews>
  <sheetFormatPr defaultColWidth="9" defaultRowHeight="18" outlineLevelCol="6"/>
  <cols>
    <col min="1" max="1" width="14.6333333333333" style="5" customWidth="1"/>
    <col min="2" max="2" width="54.6333333333333" style="6" customWidth="1"/>
    <col min="3" max="3" width="20.6333333333333" style="7" customWidth="1"/>
    <col min="4" max="4" width="20.6333333333333" style="8" customWidth="1"/>
    <col min="5" max="5" width="20.6333333333333" style="9" customWidth="1"/>
    <col min="6" max="6" width="20.6333333333333" style="10" customWidth="1"/>
    <col min="7" max="16384" width="9" style="10"/>
  </cols>
  <sheetData>
    <row r="1" ht="39.95" customHeight="1" spans="1:7">
      <c r="A1" s="11" t="s">
        <v>1411</v>
      </c>
      <c r="B1" s="12"/>
      <c r="C1" s="13"/>
      <c r="D1" s="13"/>
      <c r="E1" s="14"/>
      <c r="F1" s="14"/>
    </row>
    <row r="2" ht="30" customHeight="1" spans="1:7">
      <c r="A2" s="15" t="s">
        <v>1412</v>
      </c>
      <c r="B2" s="16"/>
      <c r="C2" s="17"/>
      <c r="D2" s="17"/>
      <c r="E2" s="18"/>
      <c r="F2" s="19"/>
      <c r="G2" s="20"/>
    </row>
    <row r="3" customFormat="1" ht="58" customHeight="1" spans="1:7">
      <c r="A3" s="21" t="s">
        <v>329</v>
      </c>
      <c r="B3" s="21"/>
      <c r="C3" s="21"/>
      <c r="D3" s="21"/>
      <c r="E3" s="21"/>
      <c r="F3" s="21"/>
      <c r="G3" s="20"/>
    </row>
    <row r="4" s="1" customFormat="1" ht="33.95" customHeight="1" spans="1:7">
      <c r="A4" s="22" t="s">
        <v>333</v>
      </c>
      <c r="B4" s="22" t="s">
        <v>334</v>
      </c>
      <c r="C4" s="23" t="s">
        <v>335</v>
      </c>
      <c r="D4" s="24" t="s">
        <v>336</v>
      </c>
      <c r="E4" s="25" t="s">
        <v>338</v>
      </c>
      <c r="F4" s="22" t="s">
        <v>417</v>
      </c>
    </row>
    <row r="5" ht="26.1" customHeight="1" spans="1:7">
      <c r="A5" s="26" t="s">
        <v>1413</v>
      </c>
      <c r="B5" s="27" t="s">
        <v>1414</v>
      </c>
      <c r="C5" s="28">
        <v>149800</v>
      </c>
      <c r="D5" s="29">
        <f t="shared" ref="D5:D13" si="0">C5*0.84</f>
        <v>125832</v>
      </c>
      <c r="E5" s="30">
        <f t="shared" ref="E5:E30" si="1">1-D5/C5</f>
        <v>0.16</v>
      </c>
      <c r="F5" s="31" t="s">
        <v>768</v>
      </c>
    </row>
    <row r="6" ht="26.1" customHeight="1" spans="1:7">
      <c r="A6" s="32"/>
      <c r="B6" s="27" t="s">
        <v>1415</v>
      </c>
      <c r="C6" s="28">
        <v>163800</v>
      </c>
      <c r="D6" s="29">
        <f t="shared" si="0"/>
        <v>137592</v>
      </c>
      <c r="E6" s="30">
        <f t="shared" si="1"/>
        <v>0.16</v>
      </c>
      <c r="F6" s="31"/>
    </row>
    <row r="7" ht="26.1" customHeight="1" spans="1:7">
      <c r="A7" s="32"/>
      <c r="B7" s="27" t="s">
        <v>1416</v>
      </c>
      <c r="C7" s="28">
        <v>176800</v>
      </c>
      <c r="D7" s="29">
        <f t="shared" si="0"/>
        <v>148512</v>
      </c>
      <c r="E7" s="30">
        <f t="shared" si="1"/>
        <v>0.16</v>
      </c>
      <c r="F7" s="31"/>
    </row>
    <row r="8" ht="26.1" customHeight="1" spans="1:7">
      <c r="A8" s="32"/>
      <c r="B8" s="27" t="s">
        <v>1417</v>
      </c>
      <c r="C8" s="28">
        <v>184800</v>
      </c>
      <c r="D8" s="29">
        <f t="shared" si="0"/>
        <v>155232</v>
      </c>
      <c r="E8" s="30">
        <f t="shared" si="1"/>
        <v>0.16</v>
      </c>
      <c r="F8" s="31"/>
    </row>
    <row r="9" ht="26.1" customHeight="1" spans="1:7">
      <c r="A9" s="32"/>
      <c r="B9" s="27" t="s">
        <v>1418</v>
      </c>
      <c r="C9" s="28">
        <v>180800</v>
      </c>
      <c r="D9" s="29">
        <f t="shared" si="0"/>
        <v>151872</v>
      </c>
      <c r="E9" s="30">
        <f t="shared" si="1"/>
        <v>0.16</v>
      </c>
      <c r="F9" s="31"/>
    </row>
    <row r="10" ht="26.1" customHeight="1" spans="1:7">
      <c r="A10" s="32"/>
      <c r="B10" s="27" t="s">
        <v>1419</v>
      </c>
      <c r="C10" s="28">
        <v>179800</v>
      </c>
      <c r="D10" s="29">
        <f t="shared" si="0"/>
        <v>151032</v>
      </c>
      <c r="E10" s="30">
        <f t="shared" si="1"/>
        <v>0.16</v>
      </c>
      <c r="F10" s="31"/>
    </row>
    <row r="11" ht="26.1" customHeight="1" spans="1:7">
      <c r="A11" s="32"/>
      <c r="B11" s="27" t="s">
        <v>1420</v>
      </c>
      <c r="C11" s="28">
        <v>178300</v>
      </c>
      <c r="D11" s="29">
        <f t="shared" si="0"/>
        <v>149772</v>
      </c>
      <c r="E11" s="30">
        <f t="shared" si="1"/>
        <v>0.16</v>
      </c>
      <c r="F11" s="31"/>
    </row>
    <row r="12" ht="26.1" customHeight="1" spans="1:7">
      <c r="A12" s="32"/>
      <c r="B12" s="27" t="s">
        <v>1421</v>
      </c>
      <c r="C12" s="28">
        <v>201800</v>
      </c>
      <c r="D12" s="29">
        <f t="shared" si="0"/>
        <v>169512</v>
      </c>
      <c r="E12" s="30">
        <f t="shared" si="1"/>
        <v>0.16</v>
      </c>
      <c r="F12" s="31"/>
    </row>
    <row r="13" ht="26.1" customHeight="1" spans="1:7">
      <c r="A13" s="32"/>
      <c r="B13" s="27" t="s">
        <v>1422</v>
      </c>
      <c r="C13" s="28">
        <v>195800</v>
      </c>
      <c r="D13" s="29">
        <f t="shared" si="0"/>
        <v>164472</v>
      </c>
      <c r="E13" s="30">
        <f t="shared" si="1"/>
        <v>0.16</v>
      </c>
      <c r="F13" s="31"/>
    </row>
    <row r="14" ht="26.1" customHeight="1" spans="1:7">
      <c r="A14" s="32"/>
      <c r="B14" s="27" t="s">
        <v>1423</v>
      </c>
      <c r="C14" s="28">
        <v>196800</v>
      </c>
      <c r="D14" s="29">
        <f>C14*0.86</f>
        <v>169248</v>
      </c>
      <c r="E14" s="30">
        <f t="shared" si="1"/>
        <v>0.14</v>
      </c>
      <c r="F14" s="31"/>
    </row>
    <row r="15" ht="26.1" customHeight="1" spans="1:7">
      <c r="A15" s="32"/>
      <c r="B15" s="27" t="s">
        <v>1424</v>
      </c>
      <c r="C15" s="28">
        <v>201800</v>
      </c>
      <c r="D15" s="29">
        <f>C15*0.86</f>
        <v>173548</v>
      </c>
      <c r="E15" s="30">
        <f t="shared" si="1"/>
        <v>0.14</v>
      </c>
      <c r="F15" s="31"/>
    </row>
    <row r="16" ht="26.1" customHeight="1" spans="1:7">
      <c r="A16" s="32"/>
      <c r="B16" s="27" t="s">
        <v>1425</v>
      </c>
      <c r="C16" s="28">
        <v>222800</v>
      </c>
      <c r="D16" s="29">
        <f>C16*0.86</f>
        <v>191608</v>
      </c>
      <c r="E16" s="30">
        <f t="shared" si="1"/>
        <v>0.14</v>
      </c>
      <c r="F16" s="31"/>
    </row>
    <row r="17" ht="26.1" customHeight="1" spans="1:6">
      <c r="A17" s="32"/>
      <c r="B17" s="27" t="s">
        <v>1426</v>
      </c>
      <c r="C17" s="28">
        <v>225800</v>
      </c>
      <c r="D17" s="29">
        <f>C17*0.86</f>
        <v>194188</v>
      </c>
      <c r="E17" s="30">
        <f t="shared" si="1"/>
        <v>0.14</v>
      </c>
      <c r="F17" s="31"/>
    </row>
    <row r="18" s="2" customFormat="1" ht="26.1" customHeight="1" spans="1:6">
      <c r="A18" s="26" t="s">
        <v>1427</v>
      </c>
      <c r="B18" s="33" t="s">
        <v>1428</v>
      </c>
      <c r="C18" s="28">
        <v>109800</v>
      </c>
      <c r="D18" s="34">
        <f t="shared" ref="D18:D30" si="2">C18*0.875</f>
        <v>96075</v>
      </c>
      <c r="E18" s="30">
        <f t="shared" si="1"/>
        <v>0.125</v>
      </c>
      <c r="F18" s="31" t="s">
        <v>768</v>
      </c>
    </row>
    <row r="19" ht="26.1" customHeight="1" spans="1:6">
      <c r="A19" s="26"/>
      <c r="B19" s="33" t="s">
        <v>1429</v>
      </c>
      <c r="C19" s="28">
        <v>112300</v>
      </c>
      <c r="D19" s="29">
        <f t="shared" si="2"/>
        <v>98262.5</v>
      </c>
      <c r="E19" s="30">
        <f t="shared" si="1"/>
        <v>0.125</v>
      </c>
      <c r="F19" s="31"/>
    </row>
    <row r="20" ht="26.1" customHeight="1" spans="1:6">
      <c r="A20" s="26"/>
      <c r="B20" s="27" t="s">
        <v>1430</v>
      </c>
      <c r="C20" s="28">
        <v>132800</v>
      </c>
      <c r="D20" s="29">
        <f t="shared" si="2"/>
        <v>116200</v>
      </c>
      <c r="E20" s="30">
        <f t="shared" si="1"/>
        <v>0.125</v>
      </c>
      <c r="F20" s="31"/>
    </row>
    <row r="21" ht="26.1" customHeight="1" spans="1:6">
      <c r="A21" s="26"/>
      <c r="B21" s="27" t="s">
        <v>1431</v>
      </c>
      <c r="C21" s="28">
        <v>135300</v>
      </c>
      <c r="D21" s="29">
        <f t="shared" si="2"/>
        <v>118387.5</v>
      </c>
      <c r="E21" s="30">
        <f t="shared" si="1"/>
        <v>0.125</v>
      </c>
      <c r="F21" s="31"/>
    </row>
    <row r="22" ht="32.45" customHeight="1" spans="1:6">
      <c r="A22" s="26"/>
      <c r="B22" s="27" t="s">
        <v>1432</v>
      </c>
      <c r="C22" s="28">
        <v>135800</v>
      </c>
      <c r="D22" s="29">
        <f t="shared" si="2"/>
        <v>118825</v>
      </c>
      <c r="E22" s="30">
        <f t="shared" si="1"/>
        <v>0.125</v>
      </c>
      <c r="F22" s="31"/>
    </row>
    <row r="23" ht="35.25" customHeight="1" spans="1:6">
      <c r="A23" s="26"/>
      <c r="B23" s="27" t="s">
        <v>1433</v>
      </c>
      <c r="C23" s="28">
        <v>139300</v>
      </c>
      <c r="D23" s="29">
        <f t="shared" si="2"/>
        <v>121887.5</v>
      </c>
      <c r="E23" s="30">
        <f t="shared" si="1"/>
        <v>0.125</v>
      </c>
      <c r="F23" s="31"/>
    </row>
    <row r="24" ht="26.1" customHeight="1" spans="1:6">
      <c r="A24" s="26"/>
      <c r="B24" s="27" t="s">
        <v>1434</v>
      </c>
      <c r="C24" s="28">
        <v>142800</v>
      </c>
      <c r="D24" s="29">
        <f t="shared" si="2"/>
        <v>124950</v>
      </c>
      <c r="E24" s="30">
        <f t="shared" si="1"/>
        <v>0.125</v>
      </c>
      <c r="F24" s="31"/>
    </row>
    <row r="25" ht="26.1" customHeight="1" spans="1:6">
      <c r="A25" s="26"/>
      <c r="B25" s="27" t="s">
        <v>1435</v>
      </c>
      <c r="C25" s="28">
        <v>145300</v>
      </c>
      <c r="D25" s="29">
        <f t="shared" si="2"/>
        <v>127137.5</v>
      </c>
      <c r="E25" s="30">
        <f t="shared" si="1"/>
        <v>0.125</v>
      </c>
      <c r="F25" s="31"/>
    </row>
    <row r="26" ht="26.1" customHeight="1" spans="1:6">
      <c r="A26" s="26"/>
      <c r="B26" s="27" t="s">
        <v>1436</v>
      </c>
      <c r="C26" s="28">
        <v>146300</v>
      </c>
      <c r="D26" s="29">
        <f t="shared" si="2"/>
        <v>128012.5</v>
      </c>
      <c r="E26" s="30">
        <f t="shared" si="1"/>
        <v>0.125</v>
      </c>
      <c r="F26" s="31"/>
    </row>
    <row r="27" ht="26.1" customHeight="1" spans="1:6">
      <c r="A27" s="26"/>
      <c r="B27" s="27" t="s">
        <v>1437</v>
      </c>
      <c r="C27" s="28">
        <v>152800</v>
      </c>
      <c r="D27" s="29">
        <f t="shared" si="2"/>
        <v>133700</v>
      </c>
      <c r="E27" s="30">
        <f t="shared" si="1"/>
        <v>0.125</v>
      </c>
      <c r="F27" s="31"/>
    </row>
    <row r="28" ht="26.1" customHeight="1" spans="1:6">
      <c r="A28" s="26"/>
      <c r="B28" s="27" t="s">
        <v>1438</v>
      </c>
      <c r="C28" s="28">
        <v>155300</v>
      </c>
      <c r="D28" s="29">
        <f t="shared" si="2"/>
        <v>135887.5</v>
      </c>
      <c r="E28" s="30">
        <f t="shared" si="1"/>
        <v>0.125</v>
      </c>
      <c r="F28" s="31"/>
    </row>
    <row r="29" ht="26.1" customHeight="1" spans="1:6">
      <c r="A29" s="26"/>
      <c r="B29" s="27" t="s">
        <v>1439</v>
      </c>
      <c r="C29" s="28">
        <v>154300</v>
      </c>
      <c r="D29" s="29">
        <f t="shared" si="2"/>
        <v>135012.5</v>
      </c>
      <c r="E29" s="30">
        <f t="shared" si="1"/>
        <v>0.125</v>
      </c>
      <c r="F29" s="31"/>
    </row>
    <row r="30" ht="26.1" customHeight="1" spans="1:6">
      <c r="A30" s="26"/>
      <c r="B30" s="27" t="s">
        <v>1440</v>
      </c>
      <c r="C30" s="28">
        <v>156800</v>
      </c>
      <c r="D30" s="29">
        <f t="shared" si="2"/>
        <v>137200</v>
      </c>
      <c r="E30" s="30">
        <f t="shared" si="1"/>
        <v>0.125</v>
      </c>
      <c r="F30" s="31"/>
    </row>
    <row r="31" ht="26.1" customHeight="1" spans="1:6">
      <c r="A31" s="35"/>
      <c r="B31" s="36" t="s">
        <v>1441</v>
      </c>
      <c r="C31" s="36"/>
      <c r="D31" s="36"/>
      <c r="E31" s="37"/>
      <c r="F31" s="31"/>
    </row>
    <row r="32" s="1" customFormat="1" ht="33.95" customHeight="1" spans="1:6">
      <c r="A32" s="38" t="s">
        <v>333</v>
      </c>
      <c r="B32" s="38" t="s">
        <v>334</v>
      </c>
      <c r="C32" s="39" t="s">
        <v>335</v>
      </c>
      <c r="D32" s="40" t="s">
        <v>336</v>
      </c>
      <c r="E32" s="41" t="s">
        <v>338</v>
      </c>
      <c r="F32" s="38" t="s">
        <v>417</v>
      </c>
    </row>
    <row r="33" ht="26.1" customHeight="1" spans="1:6">
      <c r="A33" s="26" t="s">
        <v>1442</v>
      </c>
      <c r="B33" s="27" t="s">
        <v>1443</v>
      </c>
      <c r="C33" s="29">
        <v>129800</v>
      </c>
      <c r="D33" s="29">
        <v>110330</v>
      </c>
      <c r="E33" s="30">
        <f t="shared" ref="E33:E51" si="3">1-D33/C33</f>
        <v>0.15</v>
      </c>
      <c r="F33" s="31" t="s">
        <v>768</v>
      </c>
    </row>
    <row r="34" ht="26.1" customHeight="1" spans="1:6">
      <c r="A34" s="32"/>
      <c r="B34" s="27" t="s">
        <v>1444</v>
      </c>
      <c r="C34" s="29">
        <v>149800</v>
      </c>
      <c r="D34" s="29">
        <v>127330</v>
      </c>
      <c r="E34" s="30">
        <f t="shared" si="3"/>
        <v>0.15</v>
      </c>
      <c r="F34" s="31"/>
    </row>
    <row r="35" ht="26.1" customHeight="1" spans="1:6">
      <c r="A35" s="32"/>
      <c r="B35" s="27" t="s">
        <v>1443</v>
      </c>
      <c r="C35" s="29">
        <v>159800</v>
      </c>
      <c r="D35" s="29">
        <v>135830</v>
      </c>
      <c r="E35" s="30">
        <f t="shared" si="3"/>
        <v>0.15</v>
      </c>
      <c r="F35" s="31"/>
    </row>
    <row r="36" ht="26.1" customHeight="1" spans="1:6">
      <c r="A36" s="32"/>
      <c r="B36" s="27" t="s">
        <v>1443</v>
      </c>
      <c r="C36" s="29">
        <v>159800</v>
      </c>
      <c r="D36" s="29">
        <v>135830</v>
      </c>
      <c r="E36" s="30">
        <f t="shared" si="3"/>
        <v>0.15</v>
      </c>
      <c r="F36" s="31"/>
    </row>
    <row r="37" ht="26.1" customHeight="1" spans="1:6">
      <c r="A37" s="32"/>
      <c r="B37" s="27" t="s">
        <v>1443</v>
      </c>
      <c r="C37" s="29">
        <v>169800</v>
      </c>
      <c r="D37" s="29">
        <v>144330</v>
      </c>
      <c r="E37" s="30">
        <f t="shared" si="3"/>
        <v>0.15</v>
      </c>
      <c r="F37" s="31"/>
    </row>
    <row r="38" ht="26.1" customHeight="1" spans="1:6">
      <c r="A38" s="26" t="s">
        <v>1445</v>
      </c>
      <c r="B38" s="27" t="s">
        <v>1446</v>
      </c>
      <c r="C38" s="28">
        <v>224800</v>
      </c>
      <c r="D38" s="29">
        <f>C38*0.87</f>
        <v>195576</v>
      </c>
      <c r="E38" s="30">
        <f t="shared" si="3"/>
        <v>0.13</v>
      </c>
      <c r="F38" s="31" t="s">
        <v>768</v>
      </c>
    </row>
    <row r="39" ht="26.1" customHeight="1" spans="1:6">
      <c r="A39" s="32"/>
      <c r="B39" s="27" t="s">
        <v>1447</v>
      </c>
      <c r="C39" s="28">
        <v>239800</v>
      </c>
      <c r="D39" s="29">
        <f>C39*0.87</f>
        <v>208626</v>
      </c>
      <c r="E39" s="30">
        <f t="shared" si="3"/>
        <v>0.13</v>
      </c>
      <c r="F39" s="31"/>
    </row>
    <row r="40" ht="26.1" customHeight="1" spans="1:6">
      <c r="A40" s="32"/>
      <c r="B40" s="27" t="s">
        <v>1448</v>
      </c>
      <c r="C40" s="28">
        <v>239800</v>
      </c>
      <c r="D40" s="29">
        <f t="shared" ref="D40:D51" si="4">C40*0.91</f>
        <v>218218</v>
      </c>
      <c r="E40" s="30">
        <f t="shared" si="3"/>
        <v>0.09</v>
      </c>
      <c r="F40" s="31"/>
    </row>
    <row r="41" ht="26.1" customHeight="1" spans="1:6">
      <c r="A41" s="32"/>
      <c r="B41" s="27" t="s">
        <v>1449</v>
      </c>
      <c r="C41" s="28">
        <v>239800</v>
      </c>
      <c r="D41" s="29">
        <f t="shared" si="4"/>
        <v>218218</v>
      </c>
      <c r="E41" s="30">
        <f t="shared" si="3"/>
        <v>0.09</v>
      </c>
      <c r="F41" s="31"/>
    </row>
    <row r="42" ht="26.1" customHeight="1" spans="1:6">
      <c r="A42" s="32"/>
      <c r="B42" s="27" t="s">
        <v>1450</v>
      </c>
      <c r="C42" s="28">
        <v>243800</v>
      </c>
      <c r="D42" s="29">
        <f t="shared" si="4"/>
        <v>221858</v>
      </c>
      <c r="E42" s="30">
        <f t="shared" si="3"/>
        <v>0.09</v>
      </c>
      <c r="F42" s="31"/>
    </row>
    <row r="43" ht="26.1" customHeight="1" spans="1:6">
      <c r="A43" s="32"/>
      <c r="B43" s="27" t="s">
        <v>1451</v>
      </c>
      <c r="C43" s="28">
        <v>243800</v>
      </c>
      <c r="D43" s="29">
        <f t="shared" si="4"/>
        <v>221858</v>
      </c>
      <c r="E43" s="30">
        <f t="shared" si="3"/>
        <v>0.09</v>
      </c>
      <c r="F43" s="31"/>
    </row>
    <row r="44" ht="26.1" customHeight="1" spans="1:6">
      <c r="A44" s="32"/>
      <c r="B44" s="27" t="s">
        <v>1452</v>
      </c>
      <c r="C44" s="28">
        <v>249800</v>
      </c>
      <c r="D44" s="29">
        <f t="shared" si="4"/>
        <v>227318</v>
      </c>
      <c r="E44" s="30">
        <f t="shared" si="3"/>
        <v>0.09</v>
      </c>
      <c r="F44" s="31"/>
    </row>
    <row r="45" ht="26.1" customHeight="1" spans="1:6">
      <c r="A45" s="32"/>
      <c r="B45" s="27" t="s">
        <v>1453</v>
      </c>
      <c r="C45" s="28">
        <v>249800</v>
      </c>
      <c r="D45" s="29">
        <f t="shared" si="4"/>
        <v>227318</v>
      </c>
      <c r="E45" s="30">
        <f t="shared" si="3"/>
        <v>0.09</v>
      </c>
      <c r="F45" s="31"/>
    </row>
    <row r="46" ht="26.1" customHeight="1" spans="1:6">
      <c r="A46" s="32"/>
      <c r="B46" s="27" t="s">
        <v>1454</v>
      </c>
      <c r="C46" s="28">
        <v>253800</v>
      </c>
      <c r="D46" s="29">
        <f t="shared" si="4"/>
        <v>230958</v>
      </c>
      <c r="E46" s="30">
        <f t="shared" si="3"/>
        <v>0.09</v>
      </c>
      <c r="F46" s="31"/>
    </row>
    <row r="47" ht="26.1" customHeight="1" spans="1:6">
      <c r="A47" s="32"/>
      <c r="B47" s="27" t="s">
        <v>1455</v>
      </c>
      <c r="C47" s="28">
        <v>253800</v>
      </c>
      <c r="D47" s="29">
        <f t="shared" si="4"/>
        <v>230958</v>
      </c>
      <c r="E47" s="30">
        <f t="shared" si="3"/>
        <v>0.09</v>
      </c>
      <c r="F47" s="31"/>
    </row>
    <row r="48" ht="26.1" customHeight="1" spans="1:6">
      <c r="A48" s="32"/>
      <c r="B48" s="27" t="s">
        <v>1456</v>
      </c>
      <c r="C48" s="28">
        <v>289800</v>
      </c>
      <c r="D48" s="29">
        <f t="shared" si="4"/>
        <v>263718</v>
      </c>
      <c r="E48" s="30">
        <f t="shared" si="3"/>
        <v>0.09</v>
      </c>
      <c r="F48" s="31"/>
    </row>
    <row r="49" ht="26.1" customHeight="1" spans="1:6">
      <c r="A49" s="32"/>
      <c r="B49" s="27" t="s">
        <v>1457</v>
      </c>
      <c r="C49" s="28">
        <v>293800</v>
      </c>
      <c r="D49" s="29">
        <f t="shared" si="4"/>
        <v>267358</v>
      </c>
      <c r="E49" s="30">
        <f t="shared" si="3"/>
        <v>0.09</v>
      </c>
      <c r="F49" s="31"/>
    </row>
    <row r="50" ht="36" customHeight="1" spans="1:6">
      <c r="A50" s="32"/>
      <c r="B50" s="27" t="s">
        <v>1458</v>
      </c>
      <c r="C50" s="28">
        <v>297800</v>
      </c>
      <c r="D50" s="29">
        <f t="shared" si="4"/>
        <v>270998</v>
      </c>
      <c r="E50" s="30">
        <f t="shared" si="3"/>
        <v>0.09</v>
      </c>
      <c r="F50" s="31"/>
    </row>
    <row r="51" ht="36" customHeight="1" spans="1:6">
      <c r="A51" s="32"/>
      <c r="B51" s="27" t="s">
        <v>1459</v>
      </c>
      <c r="C51" s="28">
        <v>301800</v>
      </c>
      <c r="D51" s="29">
        <f t="shared" si="4"/>
        <v>274638</v>
      </c>
      <c r="E51" s="30">
        <f t="shared" si="3"/>
        <v>0.09</v>
      </c>
      <c r="F51" s="31"/>
    </row>
    <row r="52" s="1" customFormat="1" ht="33.95" customHeight="1" spans="1:6">
      <c r="A52" s="38" t="s">
        <v>333</v>
      </c>
      <c r="B52" s="38" t="s">
        <v>334</v>
      </c>
      <c r="C52" s="39" t="s">
        <v>335</v>
      </c>
      <c r="D52" s="40" t="s">
        <v>336</v>
      </c>
      <c r="E52" s="41" t="s">
        <v>338</v>
      </c>
      <c r="F52" s="38" t="s">
        <v>417</v>
      </c>
    </row>
    <row r="53" s="3" customFormat="1" ht="26.1" customHeight="1" spans="1:6">
      <c r="A53" s="42" t="s">
        <v>1460</v>
      </c>
      <c r="B53" s="43" t="s">
        <v>1461</v>
      </c>
      <c r="C53" s="44">
        <v>174800</v>
      </c>
      <c r="D53" s="45">
        <f t="shared" ref="D53:D87" si="5">C53*0.86</f>
        <v>150328</v>
      </c>
      <c r="E53" s="30">
        <f t="shared" ref="E53:E87" si="6">1-D53/C53</f>
        <v>0.14</v>
      </c>
      <c r="F53" s="31" t="s">
        <v>768</v>
      </c>
    </row>
    <row r="54" s="3" customFormat="1" ht="26.1" customHeight="1" spans="1:6">
      <c r="A54" s="42"/>
      <c r="B54" s="43" t="s">
        <v>1462</v>
      </c>
      <c r="C54" s="44">
        <v>174800</v>
      </c>
      <c r="D54" s="45">
        <f t="shared" si="5"/>
        <v>150328</v>
      </c>
      <c r="E54" s="30">
        <f t="shared" si="6"/>
        <v>0.14</v>
      </c>
      <c r="F54" s="31"/>
    </row>
    <row r="55" s="3" customFormat="1" ht="26.1" customHeight="1" spans="1:6">
      <c r="A55" s="42"/>
      <c r="B55" s="43" t="s">
        <v>1463</v>
      </c>
      <c r="C55" s="44">
        <v>178800</v>
      </c>
      <c r="D55" s="45">
        <f t="shared" si="5"/>
        <v>153768</v>
      </c>
      <c r="E55" s="30">
        <f t="shared" si="6"/>
        <v>0.14</v>
      </c>
      <c r="F55" s="31"/>
    </row>
    <row r="56" s="3" customFormat="1" ht="26.1" customHeight="1" spans="1:6">
      <c r="A56" s="42"/>
      <c r="B56" s="43" t="s">
        <v>1464</v>
      </c>
      <c r="C56" s="44">
        <v>178800</v>
      </c>
      <c r="D56" s="45">
        <f t="shared" si="5"/>
        <v>153768</v>
      </c>
      <c r="E56" s="30">
        <f t="shared" si="6"/>
        <v>0.14</v>
      </c>
      <c r="F56" s="31"/>
    </row>
    <row r="57" s="3" customFormat="1" ht="26.1" customHeight="1" spans="1:6">
      <c r="A57" s="42"/>
      <c r="B57" s="43" t="s">
        <v>1465</v>
      </c>
      <c r="C57" s="44">
        <v>176800</v>
      </c>
      <c r="D57" s="45">
        <f t="shared" si="5"/>
        <v>152048</v>
      </c>
      <c r="E57" s="30">
        <f t="shared" si="6"/>
        <v>0.14</v>
      </c>
      <c r="F57" s="31"/>
    </row>
    <row r="58" s="3" customFormat="1" ht="26.1" customHeight="1" spans="1:6">
      <c r="A58" s="42"/>
      <c r="B58" s="43" t="s">
        <v>1466</v>
      </c>
      <c r="C58" s="44">
        <v>176800</v>
      </c>
      <c r="D58" s="45">
        <f t="shared" si="5"/>
        <v>152048</v>
      </c>
      <c r="E58" s="30">
        <f t="shared" si="6"/>
        <v>0.14</v>
      </c>
      <c r="F58" s="31"/>
    </row>
    <row r="59" s="3" customFormat="1" ht="26.1" customHeight="1" spans="1:6">
      <c r="A59" s="42"/>
      <c r="B59" s="43" t="s">
        <v>1467</v>
      </c>
      <c r="C59" s="44">
        <v>180800</v>
      </c>
      <c r="D59" s="45">
        <f t="shared" si="5"/>
        <v>155488</v>
      </c>
      <c r="E59" s="30">
        <f t="shared" si="6"/>
        <v>0.14</v>
      </c>
      <c r="F59" s="31"/>
    </row>
    <row r="60" s="3" customFormat="1" ht="26.1" customHeight="1" spans="1:6">
      <c r="A60" s="42"/>
      <c r="B60" s="43" t="s">
        <v>1468</v>
      </c>
      <c r="C60" s="44">
        <v>180800</v>
      </c>
      <c r="D60" s="45">
        <f t="shared" si="5"/>
        <v>155488</v>
      </c>
      <c r="E60" s="30">
        <f t="shared" si="6"/>
        <v>0.14</v>
      </c>
      <c r="F60" s="31"/>
    </row>
    <row r="61" s="3" customFormat="1" ht="26.1" customHeight="1" spans="1:6">
      <c r="A61" s="42"/>
      <c r="B61" s="43" t="s">
        <v>1469</v>
      </c>
      <c r="C61" s="44">
        <v>179800</v>
      </c>
      <c r="D61" s="45">
        <f t="shared" si="5"/>
        <v>154628</v>
      </c>
      <c r="E61" s="30">
        <f t="shared" si="6"/>
        <v>0.14</v>
      </c>
      <c r="F61" s="31"/>
    </row>
    <row r="62" s="3" customFormat="1" ht="26.1" customHeight="1" spans="1:6">
      <c r="A62" s="42"/>
      <c r="B62" s="43" t="s">
        <v>1470</v>
      </c>
      <c r="C62" s="44">
        <v>179800</v>
      </c>
      <c r="D62" s="45">
        <f t="shared" si="5"/>
        <v>154628</v>
      </c>
      <c r="E62" s="30">
        <f t="shared" si="6"/>
        <v>0.14</v>
      </c>
      <c r="F62" s="31"/>
    </row>
    <row r="63" s="3" customFormat="1" ht="26.1" customHeight="1" spans="1:6">
      <c r="A63" s="42"/>
      <c r="B63" s="43" t="s">
        <v>1471</v>
      </c>
      <c r="C63" s="44">
        <v>186800</v>
      </c>
      <c r="D63" s="45">
        <f t="shared" si="5"/>
        <v>160648</v>
      </c>
      <c r="E63" s="30">
        <f t="shared" si="6"/>
        <v>0.14</v>
      </c>
      <c r="F63" s="31"/>
    </row>
    <row r="64" s="3" customFormat="1" ht="26.1" customHeight="1" spans="1:6">
      <c r="A64" s="42"/>
      <c r="B64" s="43" t="s">
        <v>1472</v>
      </c>
      <c r="C64" s="44">
        <v>186800</v>
      </c>
      <c r="D64" s="45">
        <f t="shared" si="5"/>
        <v>160648</v>
      </c>
      <c r="E64" s="30">
        <f t="shared" si="6"/>
        <v>0.14</v>
      </c>
      <c r="F64" s="31"/>
    </row>
    <row r="65" s="3" customFormat="1" ht="26.1" customHeight="1" spans="1:6">
      <c r="A65" s="42"/>
      <c r="B65" s="43" t="s">
        <v>1473</v>
      </c>
      <c r="C65" s="44">
        <v>194800</v>
      </c>
      <c r="D65" s="45">
        <f t="shared" si="5"/>
        <v>167528</v>
      </c>
      <c r="E65" s="30">
        <f t="shared" si="6"/>
        <v>0.14</v>
      </c>
      <c r="F65" s="31"/>
    </row>
    <row r="66" s="3" customFormat="1" ht="26.1" customHeight="1" spans="1:6">
      <c r="A66" s="42"/>
      <c r="B66" s="43" t="s">
        <v>1474</v>
      </c>
      <c r="C66" s="44">
        <v>194800</v>
      </c>
      <c r="D66" s="45">
        <f t="shared" si="5"/>
        <v>167528</v>
      </c>
      <c r="E66" s="30">
        <f t="shared" si="6"/>
        <v>0.14</v>
      </c>
      <c r="F66" s="31"/>
    </row>
    <row r="67" s="3" customFormat="1" ht="26.1" customHeight="1" spans="1:6">
      <c r="A67" s="42"/>
      <c r="B67" s="43" t="s">
        <v>1475</v>
      </c>
      <c r="C67" s="44">
        <v>198800</v>
      </c>
      <c r="D67" s="45">
        <f t="shared" si="5"/>
        <v>170968</v>
      </c>
      <c r="E67" s="30">
        <f t="shared" si="6"/>
        <v>0.14</v>
      </c>
      <c r="F67" s="31"/>
    </row>
    <row r="68" s="3" customFormat="1" ht="26.1" customHeight="1" spans="1:6">
      <c r="A68" s="42"/>
      <c r="B68" s="43" t="s">
        <v>1476</v>
      </c>
      <c r="C68" s="44">
        <v>198800</v>
      </c>
      <c r="D68" s="45">
        <f t="shared" si="5"/>
        <v>170968</v>
      </c>
      <c r="E68" s="30">
        <f t="shared" si="6"/>
        <v>0.14</v>
      </c>
      <c r="F68" s="31"/>
    </row>
    <row r="69" s="3" customFormat="1" ht="26.1" customHeight="1" spans="1:6">
      <c r="A69" s="42"/>
      <c r="B69" s="43" t="s">
        <v>1477</v>
      </c>
      <c r="C69" s="44">
        <v>196300</v>
      </c>
      <c r="D69" s="45">
        <f t="shared" si="5"/>
        <v>168818</v>
      </c>
      <c r="E69" s="30">
        <f t="shared" si="6"/>
        <v>0.14</v>
      </c>
      <c r="F69" s="31"/>
    </row>
    <row r="70" s="3" customFormat="1" ht="26.1" customHeight="1" spans="1:6">
      <c r="A70" s="42"/>
      <c r="B70" s="43" t="s">
        <v>1478</v>
      </c>
      <c r="C70" s="44">
        <v>196300</v>
      </c>
      <c r="D70" s="45">
        <f t="shared" si="5"/>
        <v>168818</v>
      </c>
      <c r="E70" s="30">
        <f t="shared" si="6"/>
        <v>0.14</v>
      </c>
      <c r="F70" s="31"/>
    </row>
    <row r="71" s="3" customFormat="1" ht="26.1" customHeight="1" spans="1:6">
      <c r="A71" s="42"/>
      <c r="B71" s="43" t="s">
        <v>1479</v>
      </c>
      <c r="C71" s="44">
        <v>200300</v>
      </c>
      <c r="D71" s="45">
        <f t="shared" si="5"/>
        <v>172258</v>
      </c>
      <c r="E71" s="30">
        <f t="shared" si="6"/>
        <v>0.14</v>
      </c>
      <c r="F71" s="31"/>
    </row>
    <row r="72" s="3" customFormat="1" ht="26.1" customHeight="1" spans="1:6">
      <c r="A72" s="42"/>
      <c r="B72" s="43" t="s">
        <v>1480</v>
      </c>
      <c r="C72" s="44">
        <v>200300</v>
      </c>
      <c r="D72" s="45">
        <f t="shared" si="5"/>
        <v>172258</v>
      </c>
      <c r="E72" s="30">
        <f t="shared" si="6"/>
        <v>0.14</v>
      </c>
      <c r="F72" s="31"/>
    </row>
    <row r="73" s="3" customFormat="1" ht="26.1" customHeight="1" spans="1:6">
      <c r="A73" s="42"/>
      <c r="B73" s="43" t="s">
        <v>1481</v>
      </c>
      <c r="C73" s="44">
        <v>207800</v>
      </c>
      <c r="D73" s="45">
        <f t="shared" si="5"/>
        <v>178708</v>
      </c>
      <c r="E73" s="30">
        <f t="shared" si="6"/>
        <v>0.14</v>
      </c>
      <c r="F73" s="31"/>
    </row>
    <row r="74" s="3" customFormat="1" ht="26.1" customHeight="1" spans="1:6">
      <c r="A74" s="42"/>
      <c r="B74" s="43" t="s">
        <v>1482</v>
      </c>
      <c r="C74" s="44">
        <v>207800</v>
      </c>
      <c r="D74" s="45">
        <f t="shared" si="5"/>
        <v>178708</v>
      </c>
      <c r="E74" s="30">
        <f t="shared" si="6"/>
        <v>0.14</v>
      </c>
      <c r="F74" s="31"/>
    </row>
    <row r="75" s="3" customFormat="1" ht="26.1" customHeight="1" spans="1:6">
      <c r="A75" s="42"/>
      <c r="B75" s="43" t="s">
        <v>1483</v>
      </c>
      <c r="C75" s="44">
        <v>217800</v>
      </c>
      <c r="D75" s="45">
        <f t="shared" si="5"/>
        <v>187308</v>
      </c>
      <c r="E75" s="30">
        <f t="shared" si="6"/>
        <v>0.14</v>
      </c>
      <c r="F75" s="31"/>
    </row>
    <row r="76" s="3" customFormat="1" ht="26.1" customHeight="1" spans="1:6">
      <c r="A76" s="42"/>
      <c r="B76" s="43" t="s">
        <v>1484</v>
      </c>
      <c r="C76" s="44">
        <v>217800</v>
      </c>
      <c r="D76" s="45">
        <f t="shared" si="5"/>
        <v>187308</v>
      </c>
      <c r="E76" s="30">
        <f t="shared" si="6"/>
        <v>0.14</v>
      </c>
      <c r="F76" s="31"/>
    </row>
    <row r="77" s="3" customFormat="1" ht="26.1" customHeight="1" spans="1:6">
      <c r="A77" s="42"/>
      <c r="B77" s="43" t="s">
        <v>1485</v>
      </c>
      <c r="C77" s="44">
        <v>232800</v>
      </c>
      <c r="D77" s="45">
        <f t="shared" si="5"/>
        <v>200208</v>
      </c>
      <c r="E77" s="30">
        <f t="shared" si="6"/>
        <v>0.14</v>
      </c>
      <c r="F77" s="31"/>
    </row>
    <row r="78" s="3" customFormat="1" ht="26.1" customHeight="1" spans="1:6">
      <c r="A78" s="42"/>
      <c r="B78" s="43" t="s">
        <v>1486</v>
      </c>
      <c r="C78" s="44">
        <v>232800</v>
      </c>
      <c r="D78" s="45">
        <f t="shared" si="5"/>
        <v>200208</v>
      </c>
      <c r="E78" s="30">
        <f t="shared" si="6"/>
        <v>0.14</v>
      </c>
      <c r="F78" s="31"/>
    </row>
    <row r="79" s="3" customFormat="1" ht="26.1" customHeight="1" spans="1:6">
      <c r="A79" s="42"/>
      <c r="B79" s="43" t="s">
        <v>1487</v>
      </c>
      <c r="C79" s="44">
        <v>217800</v>
      </c>
      <c r="D79" s="45">
        <f t="shared" si="5"/>
        <v>187308</v>
      </c>
      <c r="E79" s="30">
        <f t="shared" si="6"/>
        <v>0.14</v>
      </c>
      <c r="F79" s="31"/>
    </row>
    <row r="80" s="3" customFormat="1" ht="26.1" customHeight="1" spans="1:6">
      <c r="A80" s="42"/>
      <c r="B80" s="43" t="s">
        <v>1488</v>
      </c>
      <c r="C80" s="44">
        <v>217800</v>
      </c>
      <c r="D80" s="45">
        <f t="shared" si="5"/>
        <v>187308</v>
      </c>
      <c r="E80" s="30">
        <f t="shared" si="6"/>
        <v>0.14</v>
      </c>
      <c r="F80" s="31"/>
    </row>
    <row r="81" s="3" customFormat="1" ht="26.1" customHeight="1" spans="1:6">
      <c r="A81" s="42"/>
      <c r="B81" s="43" t="s">
        <v>1489</v>
      </c>
      <c r="C81" s="44">
        <v>217800</v>
      </c>
      <c r="D81" s="45">
        <f t="shared" si="5"/>
        <v>187308</v>
      </c>
      <c r="E81" s="30">
        <f t="shared" si="6"/>
        <v>0.14</v>
      </c>
      <c r="F81" s="31"/>
    </row>
    <row r="82" s="3" customFormat="1" ht="26.1" customHeight="1" spans="1:6">
      <c r="A82" s="42"/>
      <c r="B82" s="43" t="s">
        <v>1490</v>
      </c>
      <c r="C82" s="44">
        <v>227800</v>
      </c>
      <c r="D82" s="45">
        <f t="shared" si="5"/>
        <v>195908</v>
      </c>
      <c r="E82" s="30">
        <f t="shared" si="6"/>
        <v>0.14</v>
      </c>
      <c r="F82" s="31"/>
    </row>
    <row r="83" s="3" customFormat="1" ht="26.1" customHeight="1" spans="1:6">
      <c r="A83" s="42"/>
      <c r="B83" s="43" t="s">
        <v>1491</v>
      </c>
      <c r="C83" s="44">
        <v>227800</v>
      </c>
      <c r="D83" s="45">
        <f t="shared" si="5"/>
        <v>195908</v>
      </c>
      <c r="E83" s="30">
        <f t="shared" si="6"/>
        <v>0.14</v>
      </c>
      <c r="F83" s="31"/>
    </row>
    <row r="84" s="3" customFormat="1" ht="26.1" customHeight="1" spans="1:6">
      <c r="A84" s="42"/>
      <c r="B84" s="43" t="s">
        <v>1492</v>
      </c>
      <c r="C84" s="44">
        <v>227800</v>
      </c>
      <c r="D84" s="45">
        <f t="shared" si="5"/>
        <v>195908</v>
      </c>
      <c r="E84" s="30">
        <f t="shared" si="6"/>
        <v>0.14</v>
      </c>
      <c r="F84" s="31"/>
    </row>
    <row r="85" s="3" customFormat="1" ht="26.1" customHeight="1" spans="1:6">
      <c r="A85" s="42"/>
      <c r="B85" s="43" t="s">
        <v>1493</v>
      </c>
      <c r="C85" s="44">
        <v>249800</v>
      </c>
      <c r="D85" s="45">
        <f t="shared" si="5"/>
        <v>214828</v>
      </c>
      <c r="E85" s="30">
        <f t="shared" si="6"/>
        <v>0.14</v>
      </c>
      <c r="F85" s="31"/>
    </row>
    <row r="86" s="3" customFormat="1" ht="26.1" customHeight="1" spans="1:6">
      <c r="A86" s="42"/>
      <c r="B86" s="43" t="s">
        <v>1494</v>
      </c>
      <c r="C86" s="44">
        <v>249800</v>
      </c>
      <c r="D86" s="45">
        <f t="shared" si="5"/>
        <v>214828</v>
      </c>
      <c r="E86" s="30">
        <f t="shared" si="6"/>
        <v>0.14</v>
      </c>
      <c r="F86" s="31"/>
    </row>
    <row r="87" s="3" customFormat="1" ht="26.1" customHeight="1" spans="1:6">
      <c r="A87" s="42"/>
      <c r="B87" s="43" t="s">
        <v>1495</v>
      </c>
      <c r="C87" s="44">
        <v>249800</v>
      </c>
      <c r="D87" s="45">
        <f t="shared" si="5"/>
        <v>214828</v>
      </c>
      <c r="E87" s="30">
        <f t="shared" si="6"/>
        <v>0.14</v>
      </c>
      <c r="F87" s="31"/>
    </row>
    <row r="88" s="3" customFormat="1" ht="26.1" customHeight="1" spans="1:6">
      <c r="A88" s="35"/>
      <c r="B88" s="46" t="s">
        <v>1496</v>
      </c>
      <c r="C88" s="47"/>
      <c r="D88" s="47"/>
      <c r="E88" s="47"/>
      <c r="F88" s="31"/>
    </row>
    <row r="89" ht="26.1" customHeight="1" spans="1:6">
      <c r="A89" s="26" t="s">
        <v>1497</v>
      </c>
      <c r="B89" s="27" t="s">
        <v>1498</v>
      </c>
      <c r="C89" s="28">
        <v>209800</v>
      </c>
      <c r="D89" s="29">
        <f t="shared" ref="D89:D96" si="7">C89*0.86</f>
        <v>180428</v>
      </c>
      <c r="E89" s="30">
        <f t="shared" ref="E89:E96" si="8">1-D89/C89</f>
        <v>0.14</v>
      </c>
      <c r="F89" s="31" t="s">
        <v>768</v>
      </c>
    </row>
    <row r="90" ht="26.1" customHeight="1" spans="1:6">
      <c r="A90" s="26"/>
      <c r="B90" s="27" t="s">
        <v>1499</v>
      </c>
      <c r="C90" s="28">
        <v>209800</v>
      </c>
      <c r="D90" s="29">
        <f t="shared" si="7"/>
        <v>180428</v>
      </c>
      <c r="E90" s="30">
        <f t="shared" si="8"/>
        <v>0.14</v>
      </c>
      <c r="F90" s="31"/>
    </row>
    <row r="91" ht="26.1" customHeight="1" spans="1:6">
      <c r="A91" s="26"/>
      <c r="B91" s="27" t="s">
        <v>1500</v>
      </c>
      <c r="C91" s="28">
        <v>229800</v>
      </c>
      <c r="D91" s="29">
        <f t="shared" si="7"/>
        <v>197628</v>
      </c>
      <c r="E91" s="30">
        <f t="shared" si="8"/>
        <v>0.14</v>
      </c>
      <c r="F91" s="31"/>
    </row>
    <row r="92" ht="26.1" customHeight="1" spans="1:6">
      <c r="A92" s="26"/>
      <c r="B92" s="27" t="s">
        <v>1501</v>
      </c>
      <c r="C92" s="28">
        <v>229800</v>
      </c>
      <c r="D92" s="29">
        <f t="shared" si="7"/>
        <v>197628</v>
      </c>
      <c r="E92" s="30">
        <f t="shared" si="8"/>
        <v>0.14</v>
      </c>
      <c r="F92" s="31"/>
    </row>
    <row r="93" ht="26.1" customHeight="1" spans="1:6">
      <c r="A93" s="26"/>
      <c r="B93" s="27" t="s">
        <v>1502</v>
      </c>
      <c r="C93" s="28">
        <v>249800</v>
      </c>
      <c r="D93" s="29">
        <f t="shared" si="7"/>
        <v>214828</v>
      </c>
      <c r="E93" s="30">
        <f t="shared" si="8"/>
        <v>0.14</v>
      </c>
      <c r="F93" s="31"/>
    </row>
    <row r="94" ht="26.1" customHeight="1" spans="1:6">
      <c r="A94" s="26"/>
      <c r="B94" s="27" t="s">
        <v>1503</v>
      </c>
      <c r="C94" s="28">
        <v>249800</v>
      </c>
      <c r="D94" s="29">
        <f t="shared" si="7"/>
        <v>214828</v>
      </c>
      <c r="E94" s="30">
        <f t="shared" si="8"/>
        <v>0.14</v>
      </c>
      <c r="F94" s="31"/>
    </row>
    <row r="95" ht="26.1" customHeight="1" spans="1:6">
      <c r="A95" s="26"/>
      <c r="B95" s="27" t="s">
        <v>1504</v>
      </c>
      <c r="C95" s="28">
        <v>259800</v>
      </c>
      <c r="D95" s="29">
        <f t="shared" si="7"/>
        <v>223428</v>
      </c>
      <c r="E95" s="30">
        <f t="shared" si="8"/>
        <v>0.14</v>
      </c>
      <c r="F95" s="31"/>
    </row>
    <row r="96" ht="26.1" customHeight="1" spans="1:6">
      <c r="A96" s="26"/>
      <c r="B96" s="27" t="s">
        <v>1505</v>
      </c>
      <c r="C96" s="28">
        <v>259800</v>
      </c>
      <c r="D96" s="29">
        <f t="shared" si="7"/>
        <v>223428</v>
      </c>
      <c r="E96" s="30">
        <f t="shared" si="8"/>
        <v>0.14</v>
      </c>
      <c r="F96" s="31"/>
    </row>
    <row r="97" ht="54" customHeight="1" spans="1:6">
      <c r="A97" s="35"/>
      <c r="B97" s="48" t="s">
        <v>1506</v>
      </c>
      <c r="C97" s="48"/>
      <c r="D97" s="48"/>
      <c r="E97" s="48"/>
      <c r="F97" s="31"/>
    </row>
    <row r="98" s="1" customFormat="1" ht="33.95" customHeight="1" spans="1:6">
      <c r="A98" s="38" t="s">
        <v>333</v>
      </c>
      <c r="B98" s="38" t="s">
        <v>334</v>
      </c>
      <c r="C98" s="39" t="s">
        <v>335</v>
      </c>
      <c r="D98" s="40" t="s">
        <v>336</v>
      </c>
      <c r="E98" s="41" t="s">
        <v>338</v>
      </c>
      <c r="F98" s="38" t="s">
        <v>417</v>
      </c>
    </row>
    <row r="99" ht="26.1" customHeight="1" spans="1:6">
      <c r="A99" s="49" t="s">
        <v>1507</v>
      </c>
      <c r="B99" s="27" t="s">
        <v>1428</v>
      </c>
      <c r="C99" s="28">
        <v>105800</v>
      </c>
      <c r="D99" s="29">
        <f>C99*0.76</f>
        <v>80408</v>
      </c>
      <c r="E99" s="30">
        <f t="shared" ref="E99:E150" si="9">1-D99/C99</f>
        <v>0.24</v>
      </c>
      <c r="F99" s="31" t="s">
        <v>768</v>
      </c>
    </row>
    <row r="100" ht="26.1" customHeight="1" spans="1:6">
      <c r="A100" s="50"/>
      <c r="B100" s="27" t="s">
        <v>1430</v>
      </c>
      <c r="C100" s="28">
        <v>115800</v>
      </c>
      <c r="D100" s="29">
        <f>C100*0.76</f>
        <v>88008</v>
      </c>
      <c r="E100" s="30">
        <f t="shared" si="9"/>
        <v>0.24</v>
      </c>
      <c r="F100" s="31"/>
    </row>
    <row r="101" ht="26.1" customHeight="1" spans="1:6">
      <c r="A101" s="50"/>
      <c r="B101" s="27" t="s">
        <v>1508</v>
      </c>
      <c r="C101" s="28">
        <v>115800</v>
      </c>
      <c r="D101" s="29">
        <f>C101*0.76</f>
        <v>88008</v>
      </c>
      <c r="E101" s="30">
        <f t="shared" si="9"/>
        <v>0.24</v>
      </c>
      <c r="F101" s="31"/>
    </row>
    <row r="102" ht="26.1" customHeight="1" spans="1:6">
      <c r="A102" s="50"/>
      <c r="B102" s="27" t="s">
        <v>1509</v>
      </c>
      <c r="C102" s="28">
        <v>127800</v>
      </c>
      <c r="D102" s="29">
        <f>C102*0.76</f>
        <v>97128</v>
      </c>
      <c r="E102" s="30">
        <f t="shared" si="9"/>
        <v>0.24</v>
      </c>
      <c r="F102" s="31"/>
    </row>
    <row r="103" ht="26.1" customHeight="1" spans="1:6">
      <c r="A103" s="26" t="s">
        <v>1510</v>
      </c>
      <c r="B103" s="27" t="s">
        <v>1414</v>
      </c>
      <c r="C103" s="28">
        <v>159900</v>
      </c>
      <c r="D103" s="29">
        <f t="shared" ref="D103:D150" si="10">C103*0.895</f>
        <v>143110.5</v>
      </c>
      <c r="E103" s="30">
        <f t="shared" si="9"/>
        <v>0.105</v>
      </c>
      <c r="F103" s="31" t="s">
        <v>768</v>
      </c>
    </row>
    <row r="104" ht="26.1" customHeight="1" spans="1:6">
      <c r="A104" s="32"/>
      <c r="B104" s="27" t="s">
        <v>1415</v>
      </c>
      <c r="C104" s="28">
        <v>164900</v>
      </c>
      <c r="D104" s="29">
        <f t="shared" si="10"/>
        <v>147585.5</v>
      </c>
      <c r="E104" s="30">
        <f t="shared" si="9"/>
        <v>0.105</v>
      </c>
      <c r="F104" s="31"/>
    </row>
    <row r="105" ht="26.1" customHeight="1" spans="1:6">
      <c r="A105" s="32"/>
      <c r="B105" s="27" t="s">
        <v>1511</v>
      </c>
      <c r="C105" s="28">
        <v>167900</v>
      </c>
      <c r="D105" s="29">
        <f t="shared" si="10"/>
        <v>150270.5</v>
      </c>
      <c r="E105" s="30">
        <f t="shared" si="9"/>
        <v>0.105</v>
      </c>
      <c r="F105" s="31"/>
    </row>
    <row r="106" ht="26.1" customHeight="1" spans="1:6">
      <c r="A106" s="32"/>
      <c r="B106" s="27" t="s">
        <v>1416</v>
      </c>
      <c r="C106" s="28">
        <v>174900</v>
      </c>
      <c r="D106" s="29">
        <f t="shared" si="10"/>
        <v>156535.5</v>
      </c>
      <c r="E106" s="30">
        <f t="shared" si="9"/>
        <v>0.105</v>
      </c>
      <c r="F106" s="31"/>
    </row>
    <row r="107" ht="26.1" customHeight="1" spans="1:6">
      <c r="A107" s="32"/>
      <c r="B107" s="27" t="s">
        <v>1512</v>
      </c>
      <c r="C107" s="28">
        <v>177900</v>
      </c>
      <c r="D107" s="29">
        <f t="shared" si="10"/>
        <v>159220.5</v>
      </c>
      <c r="E107" s="30">
        <f t="shared" si="9"/>
        <v>0.105</v>
      </c>
      <c r="F107" s="31"/>
    </row>
    <row r="108" ht="26.1" customHeight="1" spans="1:6">
      <c r="A108" s="32"/>
      <c r="B108" s="27" t="s">
        <v>1513</v>
      </c>
      <c r="C108" s="28">
        <v>180900</v>
      </c>
      <c r="D108" s="29">
        <f t="shared" si="10"/>
        <v>161905.5</v>
      </c>
      <c r="E108" s="30">
        <f t="shared" si="9"/>
        <v>0.105</v>
      </c>
      <c r="F108" s="31"/>
    </row>
    <row r="109" ht="26.1" customHeight="1" spans="1:6">
      <c r="A109" s="32"/>
      <c r="B109" s="27" t="s">
        <v>1514</v>
      </c>
      <c r="C109" s="28">
        <v>178900</v>
      </c>
      <c r="D109" s="29">
        <f t="shared" si="10"/>
        <v>160115.5</v>
      </c>
      <c r="E109" s="30">
        <f t="shared" si="9"/>
        <v>0.105</v>
      </c>
      <c r="F109" s="31"/>
    </row>
    <row r="110" ht="26.1" customHeight="1" spans="1:6">
      <c r="A110" s="32"/>
      <c r="B110" s="27" t="s">
        <v>1515</v>
      </c>
      <c r="C110" s="28">
        <v>182900</v>
      </c>
      <c r="D110" s="29">
        <f t="shared" si="10"/>
        <v>163695.5</v>
      </c>
      <c r="E110" s="30">
        <f t="shared" si="9"/>
        <v>0.105</v>
      </c>
      <c r="F110" s="31"/>
    </row>
    <row r="111" ht="26.1" customHeight="1" spans="1:6">
      <c r="A111" s="32"/>
      <c r="B111" s="27" t="s">
        <v>1516</v>
      </c>
      <c r="C111" s="28">
        <v>176900</v>
      </c>
      <c r="D111" s="29">
        <f t="shared" si="10"/>
        <v>158325.5</v>
      </c>
      <c r="E111" s="30">
        <f t="shared" si="9"/>
        <v>0.105</v>
      </c>
      <c r="F111" s="31"/>
    </row>
    <row r="112" ht="26.1" customHeight="1" spans="1:6">
      <c r="A112" s="32"/>
      <c r="B112" s="27" t="s">
        <v>1517</v>
      </c>
      <c r="C112" s="28">
        <v>176400</v>
      </c>
      <c r="D112" s="29">
        <f t="shared" si="10"/>
        <v>157878</v>
      </c>
      <c r="E112" s="30">
        <f t="shared" si="9"/>
        <v>0.105</v>
      </c>
      <c r="F112" s="31"/>
    </row>
    <row r="113" ht="26.1" customHeight="1" spans="1:6">
      <c r="A113" s="32"/>
      <c r="B113" s="27" t="s">
        <v>1518</v>
      </c>
      <c r="C113" s="28">
        <v>186900</v>
      </c>
      <c r="D113" s="29">
        <f t="shared" si="10"/>
        <v>167275.5</v>
      </c>
      <c r="E113" s="30">
        <f t="shared" si="9"/>
        <v>0.105</v>
      </c>
      <c r="F113" s="31"/>
    </row>
    <row r="114" ht="26.1" customHeight="1" spans="1:6">
      <c r="A114" s="32"/>
      <c r="B114" s="27" t="s">
        <v>1519</v>
      </c>
      <c r="C114" s="28">
        <v>169900</v>
      </c>
      <c r="D114" s="29">
        <f t="shared" si="10"/>
        <v>152060.5</v>
      </c>
      <c r="E114" s="30">
        <f t="shared" si="9"/>
        <v>0.105</v>
      </c>
      <c r="F114" s="31"/>
    </row>
    <row r="115" ht="26.1" customHeight="1" spans="1:6">
      <c r="A115" s="32"/>
      <c r="B115" s="27" t="s">
        <v>1520</v>
      </c>
      <c r="C115" s="28">
        <v>172900</v>
      </c>
      <c r="D115" s="29">
        <f t="shared" si="10"/>
        <v>154745.5</v>
      </c>
      <c r="E115" s="30">
        <f t="shared" si="9"/>
        <v>0.105</v>
      </c>
      <c r="F115" s="31"/>
    </row>
    <row r="116" ht="26.1" customHeight="1" spans="1:6">
      <c r="A116" s="32"/>
      <c r="B116" s="27" t="s">
        <v>1521</v>
      </c>
      <c r="C116" s="28">
        <v>179900</v>
      </c>
      <c r="D116" s="29">
        <f t="shared" si="10"/>
        <v>161010.5</v>
      </c>
      <c r="E116" s="30">
        <f t="shared" si="9"/>
        <v>0.105</v>
      </c>
      <c r="F116" s="31"/>
    </row>
    <row r="117" ht="26.1" customHeight="1" spans="1:6">
      <c r="A117" s="32"/>
      <c r="B117" s="27" t="s">
        <v>1522</v>
      </c>
      <c r="C117" s="28">
        <v>182900</v>
      </c>
      <c r="D117" s="29">
        <f t="shared" si="10"/>
        <v>163695.5</v>
      </c>
      <c r="E117" s="30">
        <f t="shared" si="9"/>
        <v>0.105</v>
      </c>
      <c r="F117" s="31"/>
    </row>
    <row r="118" ht="26.1" customHeight="1" spans="1:6">
      <c r="A118" s="32"/>
      <c r="B118" s="27" t="s">
        <v>1523</v>
      </c>
      <c r="C118" s="28">
        <v>183900</v>
      </c>
      <c r="D118" s="29">
        <f t="shared" si="10"/>
        <v>164590.5</v>
      </c>
      <c r="E118" s="30">
        <f t="shared" si="9"/>
        <v>0.105</v>
      </c>
      <c r="F118" s="31"/>
    </row>
    <row r="119" ht="26.1" customHeight="1" spans="1:6">
      <c r="A119" s="32"/>
      <c r="B119" s="27" t="s">
        <v>1524</v>
      </c>
      <c r="C119" s="28">
        <v>187900</v>
      </c>
      <c r="D119" s="29">
        <f t="shared" si="10"/>
        <v>168170.5</v>
      </c>
      <c r="E119" s="30">
        <f t="shared" si="9"/>
        <v>0.105</v>
      </c>
      <c r="F119" s="31"/>
    </row>
    <row r="120" ht="26.1" customHeight="1" spans="1:6">
      <c r="A120" s="32"/>
      <c r="B120" s="27" t="s">
        <v>1525</v>
      </c>
      <c r="C120" s="28">
        <v>181900</v>
      </c>
      <c r="D120" s="29">
        <f t="shared" si="10"/>
        <v>162800.5</v>
      </c>
      <c r="E120" s="30">
        <f t="shared" si="9"/>
        <v>0.105</v>
      </c>
      <c r="F120" s="31"/>
    </row>
    <row r="121" ht="26.1" customHeight="1" spans="1:6">
      <c r="A121" s="32"/>
      <c r="B121" s="27" t="s">
        <v>1526</v>
      </c>
      <c r="C121" s="28">
        <v>181400</v>
      </c>
      <c r="D121" s="29">
        <f t="shared" si="10"/>
        <v>162353</v>
      </c>
      <c r="E121" s="30">
        <f t="shared" si="9"/>
        <v>0.105</v>
      </c>
      <c r="F121" s="31"/>
    </row>
    <row r="122" ht="26.1" customHeight="1" spans="1:6">
      <c r="A122" s="32"/>
      <c r="B122" s="27" t="s">
        <v>1527</v>
      </c>
      <c r="C122" s="28">
        <v>191900</v>
      </c>
      <c r="D122" s="29">
        <f t="shared" si="10"/>
        <v>171750.5</v>
      </c>
      <c r="E122" s="30">
        <f t="shared" si="9"/>
        <v>0.105</v>
      </c>
      <c r="F122" s="31"/>
    </row>
    <row r="123" ht="26.1" customHeight="1" spans="1:6">
      <c r="A123" s="32"/>
      <c r="B123" s="27" t="s">
        <v>1528</v>
      </c>
      <c r="C123" s="28">
        <v>196900</v>
      </c>
      <c r="D123" s="29">
        <f t="shared" si="10"/>
        <v>176225.5</v>
      </c>
      <c r="E123" s="30">
        <f t="shared" si="9"/>
        <v>0.105</v>
      </c>
      <c r="F123" s="31"/>
    </row>
    <row r="124" ht="26.1" customHeight="1" spans="1:6">
      <c r="A124" s="32"/>
      <c r="B124" s="27" t="s">
        <v>1529</v>
      </c>
      <c r="C124" s="28">
        <v>198400</v>
      </c>
      <c r="D124" s="29">
        <f t="shared" si="10"/>
        <v>177568</v>
      </c>
      <c r="E124" s="30">
        <f t="shared" si="9"/>
        <v>0.105</v>
      </c>
      <c r="F124" s="31"/>
    </row>
    <row r="125" ht="26.1" customHeight="1" spans="1:6">
      <c r="A125" s="32"/>
      <c r="B125" s="27" t="s">
        <v>1530</v>
      </c>
      <c r="C125" s="28">
        <v>198900</v>
      </c>
      <c r="D125" s="29">
        <f t="shared" si="10"/>
        <v>178015.5</v>
      </c>
      <c r="E125" s="30">
        <f t="shared" si="9"/>
        <v>0.105</v>
      </c>
      <c r="F125" s="31"/>
    </row>
    <row r="126" ht="26.1" customHeight="1" spans="1:6">
      <c r="A126" s="32"/>
      <c r="B126" s="27" t="s">
        <v>1531</v>
      </c>
      <c r="C126" s="28">
        <v>215900</v>
      </c>
      <c r="D126" s="29">
        <f t="shared" si="10"/>
        <v>193230.5</v>
      </c>
      <c r="E126" s="30">
        <f t="shared" si="9"/>
        <v>0.105</v>
      </c>
      <c r="F126" s="31"/>
    </row>
    <row r="127" ht="26.1" customHeight="1" spans="1:6">
      <c r="A127" s="32"/>
      <c r="B127" s="27" t="s">
        <v>1532</v>
      </c>
      <c r="C127" s="28">
        <v>218900</v>
      </c>
      <c r="D127" s="29">
        <f t="shared" si="10"/>
        <v>195915.5</v>
      </c>
      <c r="E127" s="30">
        <f t="shared" si="9"/>
        <v>0.105</v>
      </c>
      <c r="F127" s="31"/>
    </row>
    <row r="128" ht="26.1" customHeight="1" spans="1:6">
      <c r="A128" s="32"/>
      <c r="B128" s="27" t="s">
        <v>1533</v>
      </c>
      <c r="C128" s="28">
        <v>239900</v>
      </c>
      <c r="D128" s="29">
        <f t="shared" si="10"/>
        <v>214710.5</v>
      </c>
      <c r="E128" s="30">
        <f t="shared" si="9"/>
        <v>0.105</v>
      </c>
      <c r="F128" s="31"/>
    </row>
    <row r="129" ht="26.1" customHeight="1" spans="1:6">
      <c r="A129" s="32"/>
      <c r="B129" s="27" t="s">
        <v>1534</v>
      </c>
      <c r="C129" s="28">
        <v>244900</v>
      </c>
      <c r="D129" s="29">
        <f t="shared" si="10"/>
        <v>219185.5</v>
      </c>
      <c r="E129" s="30">
        <f t="shared" si="9"/>
        <v>0.105</v>
      </c>
      <c r="F129" s="31"/>
    </row>
    <row r="130" ht="26.1" customHeight="1" spans="1:6">
      <c r="A130" s="32"/>
      <c r="B130" s="27" t="s">
        <v>1535</v>
      </c>
      <c r="C130" s="28">
        <v>174900</v>
      </c>
      <c r="D130" s="29">
        <f t="shared" si="10"/>
        <v>156535.5</v>
      </c>
      <c r="E130" s="30">
        <f t="shared" si="9"/>
        <v>0.105</v>
      </c>
      <c r="F130" s="31"/>
    </row>
    <row r="131" ht="26.1" customHeight="1" spans="1:6">
      <c r="A131" s="32"/>
      <c r="B131" s="27" t="s">
        <v>1536</v>
      </c>
      <c r="C131" s="28">
        <v>177900</v>
      </c>
      <c r="D131" s="29">
        <f t="shared" si="10"/>
        <v>159220.5</v>
      </c>
      <c r="E131" s="30">
        <f t="shared" si="9"/>
        <v>0.105</v>
      </c>
      <c r="F131" s="31"/>
    </row>
    <row r="132" ht="26.1" customHeight="1" spans="1:6">
      <c r="A132" s="32"/>
      <c r="B132" s="27" t="s">
        <v>1537</v>
      </c>
      <c r="C132" s="28">
        <v>178900</v>
      </c>
      <c r="D132" s="29">
        <f t="shared" si="10"/>
        <v>160115.5</v>
      </c>
      <c r="E132" s="30">
        <f t="shared" si="9"/>
        <v>0.105</v>
      </c>
      <c r="F132" s="31"/>
    </row>
    <row r="133" ht="26.1" customHeight="1" spans="1:6">
      <c r="A133" s="32"/>
      <c r="B133" s="27" t="s">
        <v>1538</v>
      </c>
      <c r="C133" s="28">
        <v>182900</v>
      </c>
      <c r="D133" s="29">
        <f t="shared" si="10"/>
        <v>163695.5</v>
      </c>
      <c r="E133" s="30">
        <f t="shared" si="9"/>
        <v>0.105</v>
      </c>
      <c r="F133" s="31"/>
    </row>
    <row r="134" ht="26.1" customHeight="1" spans="1:6">
      <c r="A134" s="32"/>
      <c r="B134" s="27" t="s">
        <v>1539</v>
      </c>
      <c r="C134" s="28">
        <v>176900</v>
      </c>
      <c r="D134" s="29">
        <f t="shared" si="10"/>
        <v>158325.5</v>
      </c>
      <c r="E134" s="30">
        <f t="shared" si="9"/>
        <v>0.105</v>
      </c>
      <c r="F134" s="31"/>
    </row>
    <row r="135" ht="26.1" customHeight="1" spans="1:6">
      <c r="A135" s="32"/>
      <c r="B135" s="27" t="s">
        <v>1540</v>
      </c>
      <c r="C135" s="28">
        <v>176400</v>
      </c>
      <c r="D135" s="29">
        <f t="shared" si="10"/>
        <v>157878</v>
      </c>
      <c r="E135" s="30">
        <f t="shared" si="9"/>
        <v>0.105</v>
      </c>
      <c r="F135" s="31"/>
    </row>
    <row r="136" ht="34.5" customHeight="1" spans="1:6">
      <c r="A136" s="32"/>
      <c r="B136" s="27" t="s">
        <v>1541</v>
      </c>
      <c r="C136" s="28">
        <v>186900</v>
      </c>
      <c r="D136" s="29">
        <f t="shared" si="10"/>
        <v>167275.5</v>
      </c>
      <c r="E136" s="30">
        <f t="shared" si="9"/>
        <v>0.105</v>
      </c>
      <c r="F136" s="31"/>
    </row>
    <row r="137" ht="26.1" customHeight="1" spans="1:6">
      <c r="A137" s="32"/>
      <c r="B137" s="27" t="s">
        <v>1542</v>
      </c>
      <c r="C137" s="28">
        <v>179900</v>
      </c>
      <c r="D137" s="29">
        <f t="shared" si="10"/>
        <v>161010.5</v>
      </c>
      <c r="E137" s="30">
        <f t="shared" si="9"/>
        <v>0.105</v>
      </c>
      <c r="F137" s="31"/>
    </row>
    <row r="138" ht="26.1" customHeight="1" spans="1:6">
      <c r="A138" s="32"/>
      <c r="B138" s="27" t="s">
        <v>1543</v>
      </c>
      <c r="C138" s="28">
        <v>182900</v>
      </c>
      <c r="D138" s="29">
        <f t="shared" si="10"/>
        <v>163695.5</v>
      </c>
      <c r="E138" s="30">
        <f t="shared" si="9"/>
        <v>0.105</v>
      </c>
      <c r="F138" s="31"/>
    </row>
    <row r="139" ht="26.1" customHeight="1" spans="1:6">
      <c r="A139" s="32"/>
      <c r="B139" s="27" t="s">
        <v>1544</v>
      </c>
      <c r="C139" s="28">
        <v>183900</v>
      </c>
      <c r="D139" s="29">
        <f t="shared" si="10"/>
        <v>164590.5</v>
      </c>
      <c r="E139" s="30">
        <f t="shared" si="9"/>
        <v>0.105</v>
      </c>
      <c r="F139" s="31"/>
    </row>
    <row r="140" ht="26.1" customHeight="1" spans="1:6">
      <c r="A140" s="32"/>
      <c r="B140" s="27" t="s">
        <v>1545</v>
      </c>
      <c r="C140" s="28">
        <v>187900</v>
      </c>
      <c r="D140" s="29">
        <f t="shared" si="10"/>
        <v>168170.5</v>
      </c>
      <c r="E140" s="30">
        <f t="shared" si="9"/>
        <v>0.105</v>
      </c>
      <c r="F140" s="31"/>
    </row>
    <row r="141" ht="26.1" customHeight="1" spans="1:6">
      <c r="A141" s="32"/>
      <c r="B141" s="27" t="s">
        <v>1546</v>
      </c>
      <c r="C141" s="28">
        <v>181900</v>
      </c>
      <c r="D141" s="29">
        <f t="shared" si="10"/>
        <v>162800.5</v>
      </c>
      <c r="E141" s="30">
        <f t="shared" si="9"/>
        <v>0.105</v>
      </c>
      <c r="F141" s="31"/>
    </row>
    <row r="142" ht="26.1" customHeight="1" spans="1:6">
      <c r="A142" s="32"/>
      <c r="B142" s="27" t="s">
        <v>1547</v>
      </c>
      <c r="C142" s="28">
        <v>181400</v>
      </c>
      <c r="D142" s="29">
        <f t="shared" si="10"/>
        <v>162353</v>
      </c>
      <c r="E142" s="30">
        <f t="shared" si="9"/>
        <v>0.105</v>
      </c>
      <c r="F142" s="31"/>
    </row>
    <row r="143" ht="33" customHeight="1" spans="1:6">
      <c r="A143" s="32"/>
      <c r="B143" s="27" t="s">
        <v>1548</v>
      </c>
      <c r="C143" s="28">
        <v>191900</v>
      </c>
      <c r="D143" s="29">
        <f t="shared" si="10"/>
        <v>171750.5</v>
      </c>
      <c r="E143" s="30">
        <f t="shared" si="9"/>
        <v>0.105</v>
      </c>
      <c r="F143" s="31"/>
    </row>
    <row r="144" ht="26.1" customHeight="1" spans="1:6">
      <c r="A144" s="32"/>
      <c r="B144" s="27" t="s">
        <v>1549</v>
      </c>
      <c r="C144" s="28">
        <v>196900</v>
      </c>
      <c r="D144" s="29">
        <f t="shared" si="10"/>
        <v>176225.5</v>
      </c>
      <c r="E144" s="30">
        <f t="shared" si="9"/>
        <v>0.105</v>
      </c>
      <c r="F144" s="31"/>
    </row>
    <row r="145" ht="26.1" customHeight="1" spans="1:6">
      <c r="A145" s="32"/>
      <c r="B145" s="27" t="s">
        <v>1550</v>
      </c>
      <c r="C145" s="28">
        <v>198400</v>
      </c>
      <c r="D145" s="29">
        <f t="shared" si="10"/>
        <v>177568</v>
      </c>
      <c r="E145" s="30">
        <f t="shared" si="9"/>
        <v>0.105</v>
      </c>
      <c r="F145" s="31"/>
    </row>
    <row r="146" ht="26.1" customHeight="1" spans="1:6">
      <c r="A146" s="32"/>
      <c r="B146" s="27" t="s">
        <v>1551</v>
      </c>
      <c r="C146" s="28">
        <v>198900</v>
      </c>
      <c r="D146" s="29">
        <f t="shared" si="10"/>
        <v>178015.5</v>
      </c>
      <c r="E146" s="30">
        <f t="shared" si="9"/>
        <v>0.105</v>
      </c>
      <c r="F146" s="31"/>
    </row>
    <row r="147" ht="26.1" customHeight="1" spans="1:6">
      <c r="A147" s="32"/>
      <c r="B147" s="27" t="s">
        <v>1552</v>
      </c>
      <c r="C147" s="28">
        <v>215900</v>
      </c>
      <c r="D147" s="29">
        <f t="shared" si="10"/>
        <v>193230.5</v>
      </c>
      <c r="E147" s="30">
        <f t="shared" si="9"/>
        <v>0.105</v>
      </c>
      <c r="F147" s="31"/>
    </row>
    <row r="148" ht="26.1" customHeight="1" spans="1:6">
      <c r="A148" s="32"/>
      <c r="B148" s="27" t="s">
        <v>1553</v>
      </c>
      <c r="C148" s="28">
        <v>218900</v>
      </c>
      <c r="D148" s="29">
        <f t="shared" si="10"/>
        <v>195915.5</v>
      </c>
      <c r="E148" s="30">
        <f t="shared" si="9"/>
        <v>0.105</v>
      </c>
      <c r="F148" s="31"/>
    </row>
    <row r="149" ht="26.1" customHeight="1" spans="1:6">
      <c r="A149" s="32"/>
      <c r="B149" s="27" t="s">
        <v>1554</v>
      </c>
      <c r="C149" s="28">
        <v>239900</v>
      </c>
      <c r="D149" s="29">
        <f t="shared" si="10"/>
        <v>214710.5</v>
      </c>
      <c r="E149" s="30">
        <f t="shared" si="9"/>
        <v>0.105</v>
      </c>
      <c r="F149" s="31"/>
    </row>
    <row r="150" ht="31.5" customHeight="1" spans="1:6">
      <c r="A150" s="51"/>
      <c r="B150" s="52" t="s">
        <v>1555</v>
      </c>
      <c r="C150" s="53">
        <v>244900</v>
      </c>
      <c r="D150" s="54">
        <f t="shared" si="10"/>
        <v>219185.5</v>
      </c>
      <c r="E150" s="55">
        <f t="shared" si="9"/>
        <v>0.105</v>
      </c>
      <c r="F150" s="56"/>
    </row>
    <row r="151" s="4" customFormat="1" ht="25.5" customHeight="1" spans="1:6">
      <c r="A151" s="57" t="s">
        <v>412</v>
      </c>
      <c r="B151" s="57"/>
      <c r="C151" s="57"/>
      <c r="D151" s="57"/>
      <c r="E151" s="57"/>
      <c r="F151" s="57"/>
    </row>
    <row r="152" s="4" customFormat="1" ht="18.75" customHeight="1" spans="1:6">
      <c r="A152" s="57" t="s">
        <v>528</v>
      </c>
      <c r="B152" s="57"/>
      <c r="C152" s="57"/>
      <c r="D152" s="57"/>
      <c r="E152" s="57"/>
      <c r="F152" s="57"/>
    </row>
  </sheetData>
  <mergeCells count="24">
    <mergeCell ref="A1:F1"/>
    <mergeCell ref="A2:F2"/>
    <mergeCell ref="A3:F3"/>
    <mergeCell ref="B31:E31"/>
    <mergeCell ref="B88:E88"/>
    <mergeCell ref="B97:E97"/>
    <mergeCell ref="A151:F151"/>
    <mergeCell ref="A152:F152"/>
    <mergeCell ref="A5:A17"/>
    <mergeCell ref="A18:A31"/>
    <mergeCell ref="A33:A37"/>
    <mergeCell ref="A38:A51"/>
    <mergeCell ref="A53:A88"/>
    <mergeCell ref="A89:A97"/>
    <mergeCell ref="A99:A102"/>
    <mergeCell ref="A103:A150"/>
    <mergeCell ref="F5:F17"/>
    <mergeCell ref="F18:F31"/>
    <mergeCell ref="F33:F37"/>
    <mergeCell ref="F38:F51"/>
    <mergeCell ref="F53:F88"/>
    <mergeCell ref="F89:F97"/>
    <mergeCell ref="F99:F102"/>
    <mergeCell ref="F103:F150"/>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19</vt:i4>
      </vt:variant>
    </vt:vector>
  </HeadingPairs>
  <TitlesOfParts>
    <vt:vector size="19" baseType="lpstr">
      <vt:lpstr>名录索引</vt:lpstr>
      <vt:lpstr>一汽奥迪</vt:lpstr>
      <vt:lpstr>沃尔沃</vt:lpstr>
      <vt:lpstr>华晨宝马</vt:lpstr>
      <vt:lpstr>上汽奥迪</vt:lpstr>
      <vt:lpstr>林肯</vt:lpstr>
      <vt:lpstr>奇瑞捷豹路虎</vt:lpstr>
      <vt:lpstr>英菲尼迪</vt:lpstr>
      <vt:lpstr>长安福特</vt:lpstr>
      <vt:lpstr>东风日产</vt:lpstr>
      <vt:lpstr>一汽丰田</vt:lpstr>
      <vt:lpstr>广汽丰田</vt:lpstr>
      <vt:lpstr>上汽通用</vt:lpstr>
      <vt:lpstr>上汽大众</vt:lpstr>
      <vt:lpstr>一汽大众</vt:lpstr>
      <vt:lpstr>东风本田</vt:lpstr>
      <vt:lpstr>广汽本田</vt:lpstr>
      <vt:lpstr>长安马自达</vt:lpstr>
      <vt:lpstr>北京现代</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EIo.</cp:lastModifiedBy>
  <dcterms:created xsi:type="dcterms:W3CDTF">2012-01-05T06:06:00Z</dcterms:created>
  <cp:lastPrinted>2016-03-31T01:01:00Z</cp:lastPrinted>
  <dcterms:modified xsi:type="dcterms:W3CDTF">2026-06-11T05:55:00Z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0FB374D10AE042489460A9A3012DC831_13</vt:lpwstr>
  </property>
  <property fmtid="{D5CDD505-2E9C-101B-9397-08002B2CF9AE}" pid="4" name="CalculationRule">
    <vt:i4>0</vt:i4>
  </property>
</Properties>
</file>